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theme/themeOverride1.xml" ContentType="application/vnd.openxmlformats-officedocument.themeOverride+xml"/>
  <Override PartName="/xl/drawings/drawing2.xml" ContentType="application/vnd.openxmlformats-officedocument.drawingml.chartshapes+xml"/>
  <Override PartName="/xl/charts/chart3.xml" ContentType="application/vnd.openxmlformats-officedocument.drawingml.chart+xml"/>
  <Override PartName="/xl/theme/themeOverride2.xml" ContentType="application/vnd.openxmlformats-officedocument.themeOverride+xml"/>
  <Override PartName="/xl/drawings/drawing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166925"/>
  <mc:AlternateContent xmlns:mc="http://schemas.openxmlformats.org/markup-compatibility/2006">
    <mc:Choice Requires="x15">
      <x15ac:absPath xmlns:x15ac="http://schemas.microsoft.com/office/spreadsheetml/2010/11/ac" url="/Users/karenmoltenbrey/Desktop/"/>
    </mc:Choice>
  </mc:AlternateContent>
  <xr:revisionPtr revIDLastSave="0" documentId="13_ncr:1_{8F73CDC7-A6D3-9644-B4AD-06FF04B90C7E}" xr6:coauthVersionLast="47" xr6:coauthVersionMax="47" xr10:uidLastSave="{00000000-0000-0000-0000-000000000000}"/>
  <bookViews>
    <workbookView xWindow="7380" yWindow="500" windowWidth="28880" windowHeight="20460" xr2:uid="{108BCABF-198B-49E8-A1EE-3AF3D7D22CBB}"/>
  </bookViews>
  <sheets>
    <sheet name="Games" sheetId="1" r:id="rId1"/>
    <sheet name="Benchmarks" sheetId="2" r:id="rId2"/>
    <sheet name="Scratch"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21" i="3" l="1"/>
  <c r="Q18" i="3"/>
  <c r="Q21" i="3" s="1"/>
  <c r="I18" i="3"/>
  <c r="I21" i="3" s="1"/>
  <c r="J18" i="3"/>
  <c r="J21" i="3" s="1"/>
  <c r="K18" i="3"/>
  <c r="K21" i="3" s="1"/>
  <c r="L18" i="3"/>
  <c r="L21" i="3" s="1"/>
  <c r="M18" i="3"/>
  <c r="M21" i="3" s="1"/>
  <c r="N18" i="3"/>
  <c r="N21" i="3" s="1"/>
  <c r="O18" i="3"/>
  <c r="O21" i="3" s="1"/>
  <c r="P18" i="3"/>
  <c r="P21" i="3" s="1"/>
  <c r="H18" i="3"/>
  <c r="H21" i="3" s="1"/>
  <c r="U73" i="1"/>
  <c r="S73" i="1"/>
  <c r="Q73" i="1"/>
  <c r="O73" i="1"/>
  <c r="M73" i="1"/>
  <c r="K73" i="1"/>
  <c r="I73" i="1"/>
  <c r="G73" i="1"/>
  <c r="E73" i="1"/>
  <c r="C73" i="1"/>
  <c r="B40" i="3"/>
  <c r="B35" i="3"/>
  <c r="B30" i="3"/>
  <c r="L75" i="1"/>
  <c r="B42" i="3" l="1"/>
</calcChain>
</file>

<file path=xl/sharedStrings.xml><?xml version="1.0" encoding="utf-8"?>
<sst xmlns="http://schemas.openxmlformats.org/spreadsheetml/2006/main" count="610" uniqueCount="260">
  <si>
    <t xml:space="preserve"> Game Benchmarks</t>
  </si>
  <si>
    <t xml:space="preserve">Vulkan </t>
  </si>
  <si>
    <t>Resolution</t>
  </si>
  <si>
    <t xml:space="preserve">             RTX 5090 </t>
  </si>
  <si>
    <t xml:space="preserve">             RTX 4090 </t>
  </si>
  <si>
    <t xml:space="preserve">             RTX 3090 </t>
  </si>
  <si>
    <t>3840x2160</t>
  </si>
  <si>
    <t>2560x1440</t>
  </si>
  <si>
    <t>Highest settings w/TAA(1%)</t>
  </si>
  <si>
    <r>
      <t xml:space="preserve"> DX12 </t>
    </r>
    <r>
      <rPr>
        <sz val="10"/>
        <color theme="0"/>
        <rFont val="Calibri"/>
        <family val="2"/>
        <scheme val="minor"/>
      </rPr>
      <t>(2021/2022)</t>
    </r>
  </si>
  <si>
    <t>TAA / Highest settings - (1% Lows)</t>
  </si>
  <si>
    <r>
      <t xml:space="preserve">S.T.A.L.K.E.R. 2 </t>
    </r>
    <r>
      <rPr>
        <sz val="8"/>
        <rFont val="Calibri"/>
        <family val="2"/>
        <scheme val="minor"/>
      </rPr>
      <t xml:space="preserve">- </t>
    </r>
    <r>
      <rPr>
        <sz val="8"/>
        <color theme="1"/>
        <rFont val="Calibri"/>
        <family val="2"/>
        <scheme val="minor"/>
      </rPr>
      <t xml:space="preserve">12/2024 </t>
    </r>
  </si>
  <si>
    <t>TAA / Epic Preset - (1% Lows)</t>
  </si>
  <si>
    <t>x</t>
  </si>
  <si>
    <r>
      <t>Dragon Age: The Veilguard</t>
    </r>
    <r>
      <rPr>
        <sz val="8"/>
        <rFont val="Calibri"/>
        <family val="2"/>
        <scheme val="minor"/>
      </rPr>
      <t xml:space="preserve"> - </t>
    </r>
    <r>
      <rPr>
        <sz val="8"/>
        <color theme="1"/>
        <rFont val="Calibri"/>
        <family val="2"/>
        <scheme val="minor"/>
      </rPr>
      <t xml:space="preserve">10/2024 </t>
    </r>
  </si>
  <si>
    <t>TAA High/Highest individual settings (1% Low)</t>
  </si>
  <si>
    <r>
      <t>Assassin's Creed Mirage -</t>
    </r>
    <r>
      <rPr>
        <sz val="8"/>
        <rFont val="Calibri"/>
        <family val="2"/>
        <scheme val="minor"/>
      </rPr>
      <t xml:space="preserve"> 10/2024</t>
    </r>
    <r>
      <rPr>
        <sz val="8"/>
        <color rgb="FFFF0000"/>
        <rFont val="Calibri"/>
        <family val="2"/>
        <scheme val="minor"/>
      </rPr>
      <t xml:space="preserve"> </t>
    </r>
  </si>
  <si>
    <t>Highest settings/TAA High (1%)</t>
  </si>
  <si>
    <r>
      <t>God of War: Ragnarok -</t>
    </r>
    <r>
      <rPr>
        <sz val="8"/>
        <rFont val="Calibri"/>
        <family val="2"/>
        <scheme val="minor"/>
      </rPr>
      <t xml:space="preserve"> 09/2024</t>
    </r>
  </si>
  <si>
    <t>Highest settings inc. Ultra+ Reflections/TAA</t>
  </si>
  <si>
    <r>
      <t>Warhammer 40,000 Space Marine 2</t>
    </r>
    <r>
      <rPr>
        <sz val="8"/>
        <rFont val="Calibri"/>
        <family val="2"/>
        <scheme val="minor"/>
      </rPr>
      <t xml:space="preserve"> - </t>
    </r>
    <r>
      <rPr>
        <sz val="8"/>
        <color theme="1"/>
        <rFont val="Calibri"/>
        <family val="2"/>
        <scheme val="minor"/>
      </rPr>
      <t>09/2024</t>
    </r>
  </si>
  <si>
    <t xml:space="preserve">Ultra Preset </t>
  </si>
  <si>
    <r>
      <t>Black Myth: Wukong</t>
    </r>
    <r>
      <rPr>
        <sz val="8"/>
        <rFont val="Calibri"/>
        <family val="2"/>
        <scheme val="minor"/>
      </rPr>
      <t xml:space="preserve"> - </t>
    </r>
    <r>
      <rPr>
        <sz val="8"/>
        <color theme="1"/>
        <rFont val="Calibri"/>
        <family val="2"/>
        <scheme val="minor"/>
      </rPr>
      <t xml:space="preserve">08/2024 </t>
    </r>
  </si>
  <si>
    <t>19*</t>
  </si>
  <si>
    <t>23.5*</t>
  </si>
  <si>
    <t xml:space="preserve">Call of Duty Black Ops 6 - 08/2024 </t>
  </si>
  <si>
    <r>
      <t>F1 2024</t>
    </r>
    <r>
      <rPr>
        <sz val="8"/>
        <rFont val="Calibri"/>
        <family val="2"/>
        <scheme val="minor"/>
      </rPr>
      <t xml:space="preserve"> - Miami/wet/cockpit - </t>
    </r>
    <r>
      <rPr>
        <sz val="8"/>
        <color theme="1"/>
        <rFont val="Calibri"/>
        <family val="2"/>
        <scheme val="minor"/>
      </rPr>
      <t xml:space="preserve">05/2024 </t>
    </r>
  </si>
  <si>
    <t>Ultra High Preset /TAA (including High Ray Traced quality)</t>
  </si>
  <si>
    <r>
      <t>The Witcher 3: Wild Hunt Remaster-</t>
    </r>
    <r>
      <rPr>
        <sz val="8"/>
        <rFont val="Calibri"/>
        <family val="2"/>
        <scheme val="minor"/>
      </rPr>
      <t xml:space="preserve"> 12/2023 &amp; 2015</t>
    </r>
  </si>
  <si>
    <r>
      <t>Alan Wake 2 -</t>
    </r>
    <r>
      <rPr>
        <sz val="8"/>
        <rFont val="Calibri"/>
        <family val="2"/>
        <scheme val="minor"/>
      </rPr>
      <t xml:space="preserve"> 10/2023</t>
    </r>
  </si>
  <si>
    <r>
      <t>Starfield -</t>
    </r>
    <r>
      <rPr>
        <sz val="8"/>
        <rFont val="Calibri"/>
        <family val="2"/>
        <scheme val="minor"/>
      </rPr>
      <t xml:space="preserve"> 09/2023</t>
    </r>
  </si>
  <si>
    <t>Highest settings - No Upscaling (1% low)</t>
  </si>
  <si>
    <r>
      <t xml:space="preserve">Resident Evil 4 - </t>
    </r>
    <r>
      <rPr>
        <sz val="8"/>
        <color theme="1"/>
        <rFont val="Calibri"/>
        <family val="2"/>
        <scheme val="minor"/>
      </rPr>
      <t>05/2023 (1%)</t>
    </r>
  </si>
  <si>
    <t xml:space="preserve">Highest Settings + Ray Tracing </t>
  </si>
  <si>
    <r>
      <t>A Plague Tale: Requiem</t>
    </r>
    <r>
      <rPr>
        <sz val="8"/>
        <rFont val="Calibri"/>
        <family val="2"/>
        <scheme val="minor"/>
      </rPr>
      <t xml:space="preserve"> - 10</t>
    </r>
    <r>
      <rPr>
        <sz val="8"/>
        <color theme="1"/>
        <rFont val="Calibri"/>
        <family val="2"/>
        <scheme val="minor"/>
      </rPr>
      <t>/2022</t>
    </r>
  </si>
  <si>
    <t>Highest Settings /  RT shadows (1%)</t>
  </si>
  <si>
    <t>Highest Settings / Very High Ray tracing + 10 objects</t>
  </si>
  <si>
    <r>
      <rPr>
        <b/>
        <sz val="12"/>
        <rFont val="Calibri"/>
        <family val="2"/>
        <scheme val="minor"/>
      </rPr>
      <t>Forza Horizon 5</t>
    </r>
    <r>
      <rPr>
        <b/>
        <sz val="11"/>
        <rFont val="Calibri"/>
        <family val="2"/>
        <scheme val="minor"/>
      </rPr>
      <t>-</t>
    </r>
    <r>
      <rPr>
        <sz val="8"/>
        <rFont val="Calibri"/>
        <family val="2"/>
        <scheme val="minor"/>
      </rPr>
      <t xml:space="preserve"> 11/2021</t>
    </r>
  </si>
  <si>
    <t>Extreme Preset + 8xMSAA/High Ray Tracing (1%)</t>
  </si>
  <si>
    <r>
      <t xml:space="preserve">Metro Exodus </t>
    </r>
    <r>
      <rPr>
        <b/>
        <sz val="10"/>
        <color theme="1"/>
        <rFont val="Calibri"/>
        <family val="2"/>
        <scheme val="minor"/>
      </rPr>
      <t>Enhanced Edition</t>
    </r>
    <r>
      <rPr>
        <sz val="11"/>
        <color theme="1"/>
        <rFont val="Calibri"/>
        <family val="2"/>
        <scheme val="minor"/>
      </rPr>
      <t xml:space="preserve"> </t>
    </r>
    <r>
      <rPr>
        <sz val="8"/>
        <color theme="1"/>
        <rFont val="Calibri"/>
        <family val="2"/>
        <scheme val="minor"/>
      </rPr>
      <t>- 05/2021 (02/2109)</t>
    </r>
  </si>
  <si>
    <t>Extreme/Highest + Ultra RT/No DLSS (100% shading rate)</t>
  </si>
  <si>
    <r>
      <t>Cyberpunk 2077 -</t>
    </r>
    <r>
      <rPr>
        <sz val="8"/>
        <rFont val="Calibri"/>
        <family val="2"/>
        <scheme val="minor"/>
      </rPr>
      <t xml:space="preserve"> 10/2020</t>
    </r>
  </si>
  <si>
    <t xml:space="preserve"> DX11 </t>
  </si>
  <si>
    <r>
      <t>Total War: Warhammer III</t>
    </r>
    <r>
      <rPr>
        <sz val="8"/>
        <rFont val="Calibri"/>
        <family val="2"/>
        <scheme val="minor"/>
      </rPr>
      <t xml:space="preserve"> - </t>
    </r>
    <r>
      <rPr>
        <sz val="8"/>
        <color theme="1"/>
        <rFont val="Calibri"/>
        <family val="2"/>
        <scheme val="minor"/>
      </rPr>
      <t>02/2022 - Battle Bench</t>
    </r>
  </si>
  <si>
    <t>Highest settings + Unlimited Video Memory - + DoF/SSR</t>
  </si>
  <si>
    <t>UL 3DMark Benchmarks</t>
  </si>
  <si>
    <t xml:space="preserve"> RTX 4090 </t>
  </si>
  <si>
    <t xml:space="preserve"> RTX 3090 </t>
  </si>
  <si>
    <t xml:space="preserve"> RTX 5090 </t>
  </si>
  <si>
    <t>score</t>
  </si>
  <si>
    <t>Ray Tracing test</t>
  </si>
  <si>
    <t>Graphics Test</t>
  </si>
  <si>
    <t>Steel Nomad</t>
  </si>
  <si>
    <t>Benchmark test</t>
  </si>
  <si>
    <t>Fire Strike  - Ultra</t>
  </si>
  <si>
    <t xml:space="preserve">GFX test 1/ GFX test 2 </t>
  </si>
  <si>
    <t>FPS</t>
  </si>
  <si>
    <t>134.98 /88.54</t>
  </si>
  <si>
    <t>68.8/46.01</t>
  </si>
  <si>
    <t>169.27 /109.19</t>
  </si>
  <si>
    <r>
      <rPr>
        <b/>
        <sz val="11"/>
        <color theme="1"/>
        <rFont val="Calibri"/>
        <family val="2"/>
        <scheme val="minor"/>
      </rPr>
      <t>Time Spy Extreme</t>
    </r>
    <r>
      <rPr>
        <sz val="11"/>
        <color theme="1"/>
        <rFont val="Calibri"/>
        <family val="2"/>
        <scheme val="minor"/>
      </rPr>
      <t xml:space="preserve"> </t>
    </r>
    <r>
      <rPr>
        <sz val="10"/>
        <color theme="1"/>
        <rFont val="Calibri"/>
        <family val="2"/>
        <scheme val="minor"/>
      </rPr>
      <t>DX12 Overall/GPU/CPU</t>
    </r>
  </si>
  <si>
    <t>3840x21.60</t>
  </si>
  <si>
    <t>15574/19090/7622</t>
  </si>
  <si>
    <t>9667/10182/7516</t>
  </si>
  <si>
    <t>17996/23625/7622</t>
  </si>
  <si>
    <t>GFX test 1/ GFX test 2</t>
  </si>
  <si>
    <t>118.67/114.32</t>
  </si>
  <si>
    <t>64.71/50.72</t>
  </si>
  <si>
    <t>148.65/139.87</t>
  </si>
  <si>
    <t>Port Royal Real Time Ray tracing</t>
  </si>
  <si>
    <t>Default</t>
  </si>
  <si>
    <t>26004/120.39 FPS</t>
  </si>
  <si>
    <t>13372/61.91</t>
  </si>
  <si>
    <t>32228/149.20</t>
  </si>
  <si>
    <t>1 reflection sample count/Highest settings</t>
  </si>
  <si>
    <t>48.69  FPS</t>
  </si>
  <si>
    <t>24.27 FPS</t>
  </si>
  <si>
    <t>4 reflection sample count/Highest settings</t>
  </si>
  <si>
    <r>
      <rPr>
        <b/>
        <sz val="11"/>
        <color theme="1"/>
        <rFont val="Calibri"/>
        <family val="2"/>
        <scheme val="minor"/>
      </rPr>
      <t>DirectX Raytracing feature test</t>
    </r>
    <r>
      <rPr>
        <sz val="11"/>
        <color theme="1"/>
        <rFont val="Calibri"/>
        <family val="2"/>
        <scheme val="minor"/>
      </rPr>
      <t xml:space="preserve"> </t>
    </r>
  </si>
  <si>
    <t>Graphics Test FPS</t>
  </si>
  <si>
    <t>System</t>
  </si>
  <si>
    <t xml:space="preserve">Ryzen 7 9800X3D </t>
  </si>
  <si>
    <t>CPU</t>
  </si>
  <si>
    <t>Motherboard</t>
  </si>
  <si>
    <t>Memory</t>
  </si>
  <si>
    <t>TeamGroup MP44 4TB Gen4x4 M.2 2280 PCIe 4.0 (7400/6900MB/s)</t>
  </si>
  <si>
    <t>Storage</t>
  </si>
  <si>
    <t>RTX 5090/4090/3090 Founders Editions</t>
  </si>
  <si>
    <t>Video cards</t>
  </si>
  <si>
    <t>Super Flower Leadex Platinum SE 1200W 80+ Platinum</t>
  </si>
  <si>
    <t>Power Supply</t>
  </si>
  <si>
    <t>DeepCool Castle 360EX AIO</t>
  </si>
  <si>
    <t>Cooler</t>
  </si>
  <si>
    <t>Corsair 5000D</t>
  </si>
  <si>
    <t>Case</t>
  </si>
  <si>
    <t>Display</t>
  </si>
  <si>
    <t>SW</t>
  </si>
  <si>
    <t>3DMark Professional</t>
  </si>
  <si>
    <t>3DMark Benchmarks</t>
  </si>
  <si>
    <t>System Specs</t>
  </si>
  <si>
    <t xml:space="preserve">             RTX 5080 </t>
  </si>
  <si>
    <t xml:space="preserve">             RTX 4080 </t>
  </si>
  <si>
    <t xml:space="preserve"> RTX 4080 </t>
  </si>
  <si>
    <t>17942/83.09 FPS</t>
  </si>
  <si>
    <t>98.07 /60.09</t>
  </si>
  <si>
    <t>12181/13715/7477</t>
  </si>
  <si>
    <r>
      <t>Spider-Man: Remastered</t>
    </r>
    <r>
      <rPr>
        <sz val="8"/>
        <rFont val="Calibri"/>
        <family val="2"/>
        <scheme val="minor"/>
      </rPr>
      <t xml:space="preserve"> - </t>
    </r>
    <r>
      <rPr>
        <sz val="8"/>
        <color theme="1"/>
        <rFont val="Calibri"/>
        <family val="2"/>
        <scheme val="minor"/>
      </rPr>
      <t>08/2022</t>
    </r>
  </si>
  <si>
    <t>Highest individual Settings/TAA / Ultimate Ray tracing/10 objects</t>
  </si>
  <si>
    <t xml:space="preserve"> RTX 5080 </t>
  </si>
  <si>
    <t>118.23 /73.86</t>
  </si>
  <si>
    <t>13642/15920/7537</t>
  </si>
  <si>
    <t>99.29/95.07</t>
  </si>
  <si>
    <t>85.89/81.56</t>
  </si>
  <si>
    <t>21916/101.46 FPS</t>
  </si>
  <si>
    <t>36.36 FPS</t>
  </si>
  <si>
    <r>
      <t>Spider-Man: 2</t>
    </r>
    <r>
      <rPr>
        <sz val="8"/>
        <rFont val="Calibri"/>
        <family val="2"/>
        <scheme val="minor"/>
      </rPr>
      <t xml:space="preserve"> - </t>
    </r>
    <r>
      <rPr>
        <sz val="8"/>
        <color theme="1"/>
        <rFont val="Calibri"/>
        <family val="2"/>
        <scheme val="minor"/>
      </rPr>
      <t>01/2025</t>
    </r>
  </si>
  <si>
    <r>
      <t xml:space="preserve">Kingdom Come Deliverance II </t>
    </r>
    <r>
      <rPr>
        <sz val="8"/>
        <rFont val="Calibri"/>
        <family val="2"/>
        <scheme val="minor"/>
      </rPr>
      <t>- 0</t>
    </r>
    <r>
      <rPr>
        <sz val="8"/>
        <color theme="1"/>
        <rFont val="Calibri"/>
        <family val="2"/>
        <scheme val="minor"/>
      </rPr>
      <t>2/2025</t>
    </r>
  </si>
  <si>
    <t>Experimental Preset - SMAA 2TX (1% Lows)</t>
  </si>
  <si>
    <t xml:space="preserve">             RTX 3080 </t>
  </si>
  <si>
    <t xml:space="preserve"> RTX 3080 </t>
  </si>
  <si>
    <t>59.29/39.07</t>
  </si>
  <si>
    <t>8759/8798/7522</t>
  </si>
  <si>
    <t>56.17/51.39</t>
  </si>
  <si>
    <t>11675/54.05</t>
  </si>
  <si>
    <t>20.59 FPS</t>
  </si>
  <si>
    <r>
      <t>Spider-Man 2</t>
    </r>
    <r>
      <rPr>
        <sz val="8"/>
        <rFont val="Calibri"/>
        <family val="2"/>
        <scheme val="minor"/>
      </rPr>
      <t xml:space="preserve"> - </t>
    </r>
    <r>
      <rPr>
        <sz val="8"/>
        <color theme="1"/>
        <rFont val="Calibri"/>
        <family val="2"/>
        <scheme val="minor"/>
      </rPr>
      <t>01/2025</t>
    </r>
  </si>
  <si>
    <r>
      <t>Total War: Pharoah Dynasties</t>
    </r>
    <r>
      <rPr>
        <sz val="8"/>
        <rFont val="Calibri"/>
        <family val="2"/>
        <scheme val="minor"/>
      </rPr>
      <t xml:space="preserve"> - </t>
    </r>
    <r>
      <rPr>
        <sz val="8"/>
        <color theme="1"/>
        <rFont val="Calibri"/>
        <family val="2"/>
        <scheme val="minor"/>
      </rPr>
      <t>09/2023 - Battle Bench</t>
    </r>
  </si>
  <si>
    <t xml:space="preserve">Highest settings + Unlimited Video Memory </t>
  </si>
  <si>
    <t>32.82 FPS</t>
  </si>
  <si>
    <r>
      <t xml:space="preserve">Horizon Forbidden West </t>
    </r>
    <r>
      <rPr>
        <sz val="11"/>
        <rFont val="Calibri"/>
        <family val="2"/>
        <scheme val="minor"/>
      </rPr>
      <t xml:space="preserve">- </t>
    </r>
    <r>
      <rPr>
        <sz val="8"/>
        <rFont val="Calibri"/>
        <family val="2"/>
        <scheme val="minor"/>
      </rPr>
      <t xml:space="preserve">05/2024 </t>
    </r>
    <r>
      <rPr>
        <b/>
        <sz val="8"/>
        <rFont val="Calibri"/>
        <family val="2"/>
        <scheme val="minor"/>
      </rPr>
      <t xml:space="preserve"> </t>
    </r>
  </si>
  <si>
    <t xml:space="preserve">Ultra Preset/SMAA 2TX - (1% Lows) </t>
  </si>
  <si>
    <r>
      <t xml:space="preserve">Sid Meier's Civilization VII - </t>
    </r>
    <r>
      <rPr>
        <sz val="8"/>
        <rFont val="Calibri"/>
        <family val="2"/>
        <scheme val="minor"/>
      </rPr>
      <t>02/2025</t>
    </r>
  </si>
  <si>
    <r>
      <t xml:space="preserve">Final Fantasy XVII Rebirth - </t>
    </r>
    <r>
      <rPr>
        <sz val="8"/>
        <rFont val="Calibri"/>
        <family val="2"/>
        <scheme val="minor"/>
      </rPr>
      <t>01/2025</t>
    </r>
  </si>
  <si>
    <r>
      <t>Red Dead Redemption</t>
    </r>
    <r>
      <rPr>
        <sz val="8"/>
        <color indexed="8"/>
        <rFont val="Calibri"/>
        <family val="2"/>
      </rPr>
      <t xml:space="preserve"> - 10/2019 </t>
    </r>
  </si>
  <si>
    <t xml:space="preserve">             RX 7900 XTX </t>
  </si>
  <si>
    <t xml:space="preserve"> RX 7900 XTX</t>
  </si>
  <si>
    <t>13091/15004/7601</t>
  </si>
  <si>
    <t>106.08 /73.77</t>
  </si>
  <si>
    <t>27.74  FPS</t>
  </si>
  <si>
    <t>96.9/86.72</t>
  </si>
  <si>
    <t>16821/77.88</t>
  </si>
  <si>
    <t>Cinematic/Full RT  - Quality DLSS or FSR/80% (1% Low)</t>
  </si>
  <si>
    <t>Highest individual Settings/Quality DLSS or FSR / Ultimate Ray tracing/10 objects</t>
  </si>
  <si>
    <t xml:space="preserve">Highest individual settings  - Quality DLSS or FSR +  FG / Ultimate Ray tracing/10 objects </t>
  </si>
  <si>
    <t>Highest settings Quality DLSS or FSR (1% Low)</t>
  </si>
  <si>
    <t>Highest settings/Quality DLSS or FSR</t>
  </si>
  <si>
    <t xml:space="preserve">             RTX 5070 Ti </t>
  </si>
  <si>
    <t xml:space="preserve"> RTX 5070 Ti </t>
  </si>
  <si>
    <t>TAA / Epic Preset - Quality DLSS or FSR - (1% Lows)</t>
  </si>
  <si>
    <t xml:space="preserve"> RX 9070</t>
  </si>
  <si>
    <t>79.71/53.82</t>
  </si>
  <si>
    <t>10958/11911/7541</t>
  </si>
  <si>
    <t>76.19/69.45</t>
  </si>
  <si>
    <t>14622/67.70</t>
  </si>
  <si>
    <t>25.51 FPS</t>
  </si>
  <si>
    <t>12070/13525/7499</t>
  </si>
  <si>
    <t>83.92/81.15</t>
  </si>
  <si>
    <t>99.84/63.44</t>
  </si>
  <si>
    <t>18950/87.74 FPS</t>
  </si>
  <si>
    <t>32.43 FPS</t>
  </si>
  <si>
    <t>Ultra Preset + 16xAF - TAA No DLSS/FG (1%)</t>
  </si>
  <si>
    <t>Also ASRock Taichi X870e when x670e failed; same settings</t>
  </si>
  <si>
    <t xml:space="preserve">             RX 9070 </t>
  </si>
  <si>
    <t>Ultra RT -  No DLSS /No FSR</t>
  </si>
  <si>
    <t>Highest settings (1% Low FrameView)</t>
  </si>
  <si>
    <r>
      <rPr>
        <b/>
        <sz val="10"/>
        <color indexed="8"/>
        <rFont val="Calibri"/>
        <family val="2"/>
      </rPr>
      <t>Graphics</t>
    </r>
    <r>
      <rPr>
        <sz val="10"/>
        <color indexed="8"/>
        <rFont val="Calibri"/>
        <family val="2"/>
      </rPr>
      <t xml:space="preserve"> Benchmark - MSAA / Highest settings - FPS average / 99% </t>
    </r>
  </si>
  <si>
    <t xml:space="preserve"> DX12</t>
  </si>
  <si>
    <t>FSR 4 Benchmarking</t>
  </si>
  <si>
    <t>Ultra Preset + 16xAF - TAA No FSR/FG (1%)</t>
  </si>
  <si>
    <t>Highest Settings / Very High Ray tracing + 10 objects + AI Scaling</t>
  </si>
  <si>
    <t>Highest Settings / Very High Ray tracing + 10 objects+ AI Scaling + Frame gen</t>
  </si>
  <si>
    <t>Ultra Preset + AI Scaling + Frame Gen</t>
  </si>
  <si>
    <t>Highest settings (1% Low) + AI Scaling + Frame Gen</t>
  </si>
  <si>
    <t>96.12/62.60</t>
  </si>
  <si>
    <t>12606/14282/7573</t>
  </si>
  <si>
    <t>90.86/83.69</t>
  </si>
  <si>
    <t>18047/83.55</t>
  </si>
  <si>
    <t>31.33FPS</t>
  </si>
  <si>
    <t>Highest settings (1% Low)</t>
  </si>
  <si>
    <t>Highest Settings / Very High Ray tracing + 10 objects (1%)</t>
  </si>
  <si>
    <t>Ultra Preset (1%)</t>
  </si>
  <si>
    <t>Ultra Preset + 16xAF - TAA + AI Scaling + Frame Gen</t>
  </si>
  <si>
    <t>Highest settings (1% Low) + AI Scaling/FSR 4</t>
  </si>
  <si>
    <t xml:space="preserve">Ultra Preset + 16xAF - TAA + FSR 4/AI Scaling </t>
  </si>
  <si>
    <t>Ultra Preset + FSR 4/AI Scaling</t>
  </si>
  <si>
    <t>Highest settings/HQ Raytracing/Quality DLSS or FSR</t>
  </si>
  <si>
    <t>Highest settings/HQ Raytracing/FXAA</t>
  </si>
  <si>
    <t>RTX 7900 XTX is a PowerColor factory OC'd AIB and the RX 9070 and RX 9070 Ti are Sapphire Factory OC'd AIBs.  ALL the GeForce cards are FEs EXCEPT for the 5070 Ti which is ASUS</t>
  </si>
  <si>
    <t xml:space="preserve">             RX 9070 XT </t>
  </si>
  <si>
    <t xml:space="preserve"> RX 9070 XT</t>
  </si>
  <si>
    <t xml:space="preserve">Red Dead Redemption - 10/2019 </t>
  </si>
  <si>
    <t>Sid Meier's Civilization VII - 02/2025</t>
  </si>
  <si>
    <t>Kingdom Come Deliverance II - 02/2025</t>
  </si>
  <si>
    <t>Spider-Man 2 - 01/2025</t>
  </si>
  <si>
    <t>Final Fantasy XVII Rebirth - 01/2025</t>
  </si>
  <si>
    <t xml:space="preserve">S.T.A.L.K.E.R. 2 - 12/2024 </t>
  </si>
  <si>
    <t xml:space="preserve">Dragon Age: The Veilguard - 10/2024 </t>
  </si>
  <si>
    <t xml:space="preserve">Assassin's Creed Mirage - 10/2024 </t>
  </si>
  <si>
    <t>God of War: Ragnarok - 09/2024</t>
  </si>
  <si>
    <t>Warhammer 40,000 Space Marine 2 - 09/2024</t>
  </si>
  <si>
    <t xml:space="preserve">Black Myth: Wukong - 08/2024 </t>
  </si>
  <si>
    <t xml:space="preserve">F1 2024 - Miami/wet/cockpit - 05/2024 </t>
  </si>
  <si>
    <t>The Witcher 3: Wild Hunt Remaster- 12/2023 &amp; 2015</t>
  </si>
  <si>
    <t>Alan Wake 2 - 10/2023</t>
  </si>
  <si>
    <t>Starfield - 09/2023</t>
  </si>
  <si>
    <t>Resident Evil 4 - 05/2023 (1%)</t>
  </si>
  <si>
    <t>A Plague Tale: Requiem - 10/2022</t>
  </si>
  <si>
    <t>Spider-Man: Remastered - 08/2022</t>
  </si>
  <si>
    <t>Forza Horizon 5- 11/2021</t>
  </si>
  <si>
    <t>Metro Exodus Enhanced Edition - 05/2021 (02/2109)</t>
  </si>
  <si>
    <t>Cyberpunk 2077 - 10/2020</t>
  </si>
  <si>
    <t>Total War: Pharoah Dynasties - 09/2023 - Battle Bench</t>
  </si>
  <si>
    <t>Total War: Warhammer III - 02/2022 - Battle Bench</t>
  </si>
  <si>
    <t>FSR</t>
  </si>
  <si>
    <t>Res</t>
  </si>
  <si>
    <t>AIBs</t>
  </si>
  <si>
    <t xml:space="preserve">Tests </t>
  </si>
  <si>
    <t>benchmark</t>
  </si>
  <si>
    <t>res</t>
  </si>
  <si>
    <t>Tests</t>
  </si>
  <si>
    <t>Games</t>
  </si>
  <si>
    <t>Total</t>
  </si>
  <si>
    <t>Average (both resolutions)</t>
  </si>
  <si>
    <t>Ave fps</t>
  </si>
  <si>
    <t>Price (today)</t>
  </si>
  <si>
    <t>TDP</t>
  </si>
  <si>
    <t>Pmark</t>
  </si>
  <si>
    <t xml:space="preserve"> DX12 (2021/2022)</t>
  </si>
  <si>
    <t xml:space="preserve">Graphics Benchmark - MSAA / Highest settings - FPS average / 99% </t>
  </si>
  <si>
    <t>Spider-Man: 2 - 01/2025</t>
  </si>
  <si>
    <t>Kingdom Come Deliverance II Experimental Preset - SMAA 2TX (1% Lows)</t>
  </si>
  <si>
    <t>Spider-Man 2 Highest individual Settings/TAA / Ultimate Ray tracing/10 objects</t>
  </si>
  <si>
    <t>Spider-Man 2 Highest individual Settings/Quality DLSS or FSR / Ultimate Ray tracing/10 objects</t>
  </si>
  <si>
    <t>Sid Meier's Civilization VII Graphics Benchmark - MSAA / Highest settings - FPS average</t>
  </si>
  <si>
    <t xml:space="preserve">Final Fantasy XVII Rebirth TAA / Highest settings </t>
  </si>
  <si>
    <t xml:space="preserve"> RX 9070 XT </t>
  </si>
  <si>
    <t xml:space="preserve"> RX 7900 XTX </t>
  </si>
  <si>
    <t xml:space="preserve"> RX 9070 </t>
  </si>
  <si>
    <t>Horizon Forbidden West - 05/2024</t>
  </si>
  <si>
    <t xml:space="preserve"> RX 7090 </t>
  </si>
  <si>
    <t>Red Dead RedemptionHighest settings w/TAA</t>
  </si>
  <si>
    <t xml:space="preserve">Kingdom Come Deliverance IIUltra Preset/SMAA 2TX - (1% Lows) </t>
  </si>
  <si>
    <t xml:space="preserve">Spider-Man: 2 Highest individual settings- Quality DLSS or FSR +FG / Ultimate Ray tracing/10 objects </t>
  </si>
  <si>
    <t xml:space="preserve">S.T.A.L.K.E.R. 2TAA / Epic Preset </t>
  </si>
  <si>
    <t>S.T.A.L.K.E.R. 2TAA / Epic Preset - Quality DLSS or FSR</t>
  </si>
  <si>
    <t xml:space="preserve">Highest individual settings- Quality DLSS or FSR +FG / Ultimate Ray tracing/10 objects </t>
  </si>
  <si>
    <r>
      <t>Red Dead Redemption</t>
    </r>
    <r>
      <rPr>
        <sz val="8"/>
        <rFont val="Calibri"/>
        <family val="2"/>
      </rPr>
      <t xml:space="preserve"> - 3840x2160</t>
    </r>
  </si>
  <si>
    <t>Red Dead Redemption</t>
  </si>
  <si>
    <t xml:space="preserve">Sid Meier's Civilization VII </t>
  </si>
  <si>
    <t>Kingdom Come Deliverance II</t>
  </si>
  <si>
    <t xml:space="preserve">Spider-Man 2 </t>
  </si>
  <si>
    <t xml:space="preserve">Final Fantasy XVII Rebirth </t>
  </si>
  <si>
    <t>S.T.A.L.K.E.R. 2</t>
  </si>
  <si>
    <t xml:space="preserve">Horizon Forbidden West - 05/2024  </t>
  </si>
  <si>
    <t>Speed Way</t>
  </si>
  <si>
    <t>ASRock Pro X670e RS - BIOS v3.16 - PBO -0.2mV/Resizable BAR on/VBS disabled</t>
  </si>
  <si>
    <t>2x32GB G.Skill Trident Z5 Neo DDR5 6000 CL30-36-36-96 </t>
  </si>
  <si>
    <t>LG C1 48 in. 4K/120Hz</t>
  </si>
  <si>
    <t xml:space="preserve">Windows 11 Professional 64-bit 2024 24H2 </t>
  </si>
  <si>
    <t>** The new Radeons have obvious driver issues with Chernobylite Map 4; the FPS is not representative of several of the other maps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</si>
</sst>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4"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6"/>
      <color theme="0"/>
      <name val="Calibri"/>
      <family val="2"/>
      <scheme val="minor"/>
    </font>
    <font>
      <b/>
      <sz val="12"/>
      <color theme="0"/>
      <name val="Calibri"/>
      <family val="2"/>
      <scheme val="minor"/>
    </font>
    <font>
      <b/>
      <sz val="12"/>
      <color theme="0" tint="-0.499984740745262"/>
      <name val="Calibri"/>
      <family val="2"/>
      <scheme val="minor"/>
    </font>
    <font>
      <b/>
      <sz val="9"/>
      <color theme="0"/>
      <name val="Calibri"/>
      <family val="2"/>
      <scheme val="minor"/>
    </font>
    <font>
      <b/>
      <sz val="12"/>
      <color indexed="8"/>
      <name val="Calibri"/>
      <family val="2"/>
    </font>
    <font>
      <sz val="8"/>
      <color theme="1"/>
      <name val="Calibri"/>
      <family val="2"/>
      <scheme val="minor"/>
    </font>
    <font>
      <sz val="6"/>
      <color theme="1"/>
      <name val="Calibri"/>
      <family val="2"/>
      <scheme val="minor"/>
    </font>
    <font>
      <b/>
      <sz val="11"/>
      <color rgb="FFFFFF00"/>
      <name val="Calibri"/>
      <family val="2"/>
      <scheme val="minor"/>
    </font>
    <font>
      <i/>
      <sz val="10"/>
      <color rgb="FFFFFF00"/>
      <name val="Calibri"/>
      <family val="2"/>
      <scheme val="minor"/>
    </font>
    <font>
      <b/>
      <sz val="11"/>
      <color rgb="FFFFC000"/>
      <name val="Calibri"/>
      <family val="2"/>
      <scheme val="minor"/>
    </font>
    <font>
      <i/>
      <sz val="10"/>
      <color rgb="FFFFC000"/>
      <name val="Calibri"/>
      <family val="2"/>
      <scheme val="minor"/>
    </font>
    <font>
      <sz val="10"/>
      <color theme="1"/>
      <name val="Calibri"/>
      <family val="2"/>
      <scheme val="minor"/>
    </font>
    <font>
      <sz val="6"/>
      <name val="Calibri"/>
      <family val="2"/>
      <scheme val="minor"/>
    </font>
    <font>
      <i/>
      <sz val="10"/>
      <color theme="1"/>
      <name val="Calibri"/>
      <family val="2"/>
      <scheme val="minor"/>
    </font>
    <font>
      <sz val="10"/>
      <color theme="0"/>
      <name val="Calibri"/>
      <family val="2"/>
      <scheme val="minor"/>
    </font>
    <font>
      <b/>
      <sz val="11"/>
      <name val="Calibri"/>
      <family val="2"/>
      <scheme val="minor"/>
    </font>
    <font>
      <sz val="8"/>
      <name val="Calibri"/>
      <family val="2"/>
      <scheme val="minor"/>
    </font>
    <font>
      <sz val="10"/>
      <color indexed="8"/>
      <name val="Calibri"/>
      <family val="2"/>
    </font>
    <font>
      <sz val="8"/>
      <color rgb="FFFF0000"/>
      <name val="Calibri"/>
      <family val="2"/>
      <scheme val="minor"/>
    </font>
    <font>
      <sz val="11"/>
      <name val="Calibri"/>
      <family val="2"/>
      <scheme val="minor"/>
    </font>
    <font>
      <b/>
      <sz val="12"/>
      <name val="Calibri"/>
      <family val="2"/>
      <scheme val="minor"/>
    </font>
    <font>
      <b/>
      <sz val="10"/>
      <color theme="1"/>
      <name val="Calibri"/>
      <family val="2"/>
      <scheme val="minor"/>
    </font>
    <font>
      <b/>
      <sz val="12"/>
      <color theme="1"/>
      <name val="Calibri"/>
      <family val="2"/>
      <scheme val="minor"/>
    </font>
    <font>
      <b/>
      <sz val="10"/>
      <color indexed="8"/>
      <name val="Calibri"/>
      <family val="2"/>
    </font>
    <font>
      <sz val="9"/>
      <color theme="1"/>
      <name val="Calibri"/>
      <family val="2"/>
      <scheme val="minor"/>
    </font>
    <font>
      <b/>
      <sz val="14"/>
      <color theme="0"/>
      <name val="Calibri"/>
      <family val="2"/>
      <scheme val="minor"/>
    </font>
    <font>
      <sz val="8"/>
      <color theme="0"/>
      <name val="Calibri"/>
      <family val="2"/>
      <scheme val="minor"/>
    </font>
    <font>
      <b/>
      <sz val="20"/>
      <color theme="1"/>
      <name val="Calibri"/>
      <family val="2"/>
      <scheme val="minor"/>
    </font>
    <font>
      <b/>
      <sz val="12"/>
      <color rgb="FFFF0000"/>
      <name val="Calibri"/>
      <family val="2"/>
      <scheme val="minor"/>
    </font>
    <font>
      <i/>
      <sz val="10"/>
      <color theme="0"/>
      <name val="Calibri"/>
      <family val="2"/>
      <scheme val="minor"/>
    </font>
    <font>
      <b/>
      <sz val="8"/>
      <name val="Calibri"/>
      <family val="2"/>
      <scheme val="minor"/>
    </font>
    <font>
      <sz val="8"/>
      <color indexed="8"/>
      <name val="Calibri"/>
      <family val="2"/>
    </font>
    <font>
      <b/>
      <sz val="12"/>
      <color rgb="FFC00000"/>
      <name val="Calibri"/>
      <family val="2"/>
      <scheme val="minor"/>
    </font>
    <font>
      <i/>
      <sz val="9"/>
      <color indexed="8"/>
      <name val="Calibri"/>
      <family val="2"/>
    </font>
    <font>
      <sz val="11"/>
      <color rgb="FFFFC000"/>
      <name val="Calibri"/>
      <family val="2"/>
      <scheme val="minor"/>
    </font>
    <font>
      <sz val="11"/>
      <color rgb="FFFFFF00"/>
      <name val="Calibri"/>
      <family val="2"/>
      <scheme val="minor"/>
    </font>
    <font>
      <i/>
      <sz val="10"/>
      <name val="Calibri"/>
      <family val="2"/>
      <scheme val="minor"/>
    </font>
    <font>
      <sz val="12"/>
      <name val="Calibri"/>
      <family val="2"/>
      <scheme val="minor"/>
    </font>
    <font>
      <sz val="12"/>
      <name val="Calibri"/>
      <family val="2"/>
    </font>
    <font>
      <sz val="8"/>
      <name val="Calibri"/>
      <family val="2"/>
    </font>
  </fonts>
  <fills count="15">
    <fill>
      <patternFill patternType="none"/>
    </fill>
    <fill>
      <patternFill patternType="gray125"/>
    </fill>
    <fill>
      <patternFill patternType="solid">
        <fgColor theme="1" tint="4.9989318521683403E-2"/>
        <bgColor indexed="64"/>
      </patternFill>
    </fill>
    <fill>
      <patternFill patternType="solid">
        <fgColor theme="1"/>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8" tint="-0.499984740745262"/>
        <bgColor indexed="64"/>
      </patternFill>
    </fill>
    <fill>
      <patternFill patternType="solid">
        <fgColor rgb="FF1F3214"/>
        <bgColor indexed="64"/>
      </patternFill>
    </fill>
    <fill>
      <patternFill patternType="solid">
        <fgColor theme="4" tint="-0.499984740745262"/>
        <bgColor indexed="64"/>
      </patternFill>
    </fill>
    <fill>
      <patternFill patternType="solid">
        <fgColor theme="3" tint="-0.499984740745262"/>
        <bgColor indexed="64"/>
      </patternFill>
    </fill>
    <fill>
      <patternFill patternType="solid">
        <fgColor rgb="FF002060"/>
        <bgColor indexed="64"/>
      </patternFill>
    </fill>
    <fill>
      <patternFill patternType="solid">
        <fgColor theme="9" tint="-0.499984740745262"/>
        <bgColor indexed="64"/>
      </patternFill>
    </fill>
    <fill>
      <patternFill patternType="solid">
        <fgColor rgb="FFFFFF00"/>
        <bgColor indexed="64"/>
      </patternFill>
    </fill>
    <fill>
      <patternFill patternType="solid">
        <fgColor rgb="FF283E1A"/>
        <bgColor indexed="64"/>
      </patternFill>
    </fill>
    <fill>
      <patternFill patternType="solid">
        <fgColor rgb="FF151B21"/>
        <bgColor indexed="64"/>
      </patternFill>
    </fill>
  </fills>
  <borders count="16">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s>
  <cellStyleXfs count="1">
    <xf numFmtId="0" fontId="0" fillId="0" borderId="0"/>
  </cellStyleXfs>
  <cellXfs count="150">
    <xf numFmtId="0" fontId="0" fillId="0" borderId="0" xfId="0"/>
    <xf numFmtId="0" fontId="4" fillId="2" borderId="1" xfId="0" applyFont="1" applyFill="1" applyBorder="1" applyAlignment="1">
      <alignment horizontal="center" vertical="center"/>
    </xf>
    <xf numFmtId="0" fontId="5" fillId="3" borderId="2" xfId="0" applyFont="1" applyFill="1" applyBorder="1" applyAlignment="1">
      <alignment horizontal="center" vertical="center"/>
    </xf>
    <xf numFmtId="0" fontId="6" fillId="3" borderId="2" xfId="0" applyFont="1" applyFill="1" applyBorder="1" applyAlignment="1">
      <alignment horizontal="center" vertical="center"/>
    </xf>
    <xf numFmtId="0" fontId="5" fillId="2" borderId="3" xfId="0" applyFont="1" applyFill="1" applyBorder="1" applyAlignment="1">
      <alignment horizontal="center"/>
    </xf>
    <xf numFmtId="0" fontId="7" fillId="2" borderId="4" xfId="0" applyFont="1" applyFill="1" applyBorder="1" applyAlignment="1">
      <alignment horizontal="center" vertical="center"/>
    </xf>
    <xf numFmtId="0" fontId="10" fillId="5" borderId="2" xfId="0" applyFont="1" applyFill="1" applyBorder="1" applyAlignment="1">
      <alignment horizontal="center"/>
    </xf>
    <xf numFmtId="0" fontId="12" fillId="6" borderId="6" xfId="0" applyFont="1" applyFill="1" applyBorder="1" applyAlignment="1">
      <alignment horizontal="left" vertical="center"/>
    </xf>
    <xf numFmtId="0" fontId="15" fillId="4" borderId="3" xfId="0" applyFont="1" applyFill="1" applyBorder="1" applyAlignment="1">
      <alignment horizontal="center"/>
    </xf>
    <xf numFmtId="0" fontId="16" fillId="5" borderId="4" xfId="0" applyFont="1" applyFill="1" applyBorder="1" applyAlignment="1">
      <alignment horizontal="center"/>
    </xf>
    <xf numFmtId="0" fontId="12" fillId="6" borderId="8" xfId="0" applyFont="1" applyFill="1" applyBorder="1" applyAlignment="1">
      <alignment horizontal="left" vertical="center"/>
    </xf>
    <xf numFmtId="0" fontId="12" fillId="6" borderId="9" xfId="0" applyFont="1" applyFill="1" applyBorder="1" applyAlignment="1">
      <alignment horizontal="left" vertical="center"/>
    </xf>
    <xf numFmtId="0" fontId="1" fillId="2" borderId="1" xfId="0" applyFont="1" applyFill="1" applyBorder="1" applyAlignment="1">
      <alignment horizontal="center"/>
    </xf>
    <xf numFmtId="0" fontId="19" fillId="4" borderId="1" xfId="0" applyFont="1" applyFill="1" applyBorder="1" applyAlignment="1">
      <alignment horizontal="center"/>
    </xf>
    <xf numFmtId="0" fontId="11" fillId="6" borderId="1" xfId="0" applyFont="1" applyFill="1" applyBorder="1" applyAlignment="1">
      <alignment horizontal="right"/>
    </xf>
    <xf numFmtId="0" fontId="21" fillId="4" borderId="10" xfId="0" applyFont="1" applyFill="1" applyBorder="1" applyAlignment="1">
      <alignment horizontal="center" vertical="center"/>
    </xf>
    <xf numFmtId="0" fontId="11" fillId="6" borderId="3" xfId="0" applyFont="1" applyFill="1" applyBorder="1" applyAlignment="1">
      <alignment horizontal="right"/>
    </xf>
    <xf numFmtId="0" fontId="10" fillId="5" borderId="1" xfId="0" applyFont="1" applyFill="1" applyBorder="1" applyAlignment="1">
      <alignment horizontal="center"/>
    </xf>
    <xf numFmtId="0" fontId="21" fillId="4" borderId="3" xfId="0" applyFont="1" applyFill="1" applyBorder="1" applyAlignment="1">
      <alignment horizontal="center" vertical="center"/>
    </xf>
    <xf numFmtId="0" fontId="16" fillId="5" borderId="3" xfId="0" applyFont="1" applyFill="1" applyBorder="1" applyAlignment="1">
      <alignment horizontal="center"/>
    </xf>
    <xf numFmtId="0" fontId="19" fillId="4" borderId="1" xfId="0" applyFont="1" applyFill="1" applyBorder="1" applyAlignment="1">
      <alignment horizontal="center" vertical="center"/>
    </xf>
    <xf numFmtId="0" fontId="17" fillId="4" borderId="3" xfId="0" applyFont="1" applyFill="1" applyBorder="1" applyAlignment="1">
      <alignment horizontal="center"/>
    </xf>
    <xf numFmtId="0" fontId="2" fillId="4" borderId="1" xfId="0" applyFont="1" applyFill="1" applyBorder="1" applyAlignment="1">
      <alignment horizontal="center"/>
    </xf>
    <xf numFmtId="0" fontId="16" fillId="5" borderId="11" xfId="0" applyFont="1" applyFill="1" applyBorder="1" applyAlignment="1">
      <alignment horizontal="center"/>
    </xf>
    <xf numFmtId="17" fontId="17" fillId="4" borderId="3" xfId="0" applyNumberFormat="1" applyFont="1" applyFill="1" applyBorder="1" applyAlignment="1">
      <alignment horizontal="center"/>
    </xf>
    <xf numFmtId="0" fontId="11" fillId="6" borderId="10" xfId="0" applyFont="1" applyFill="1" applyBorder="1" applyAlignment="1">
      <alignment horizontal="right"/>
    </xf>
    <xf numFmtId="0" fontId="3" fillId="2" borderId="12" xfId="0" applyFont="1" applyFill="1" applyBorder="1" applyAlignment="1">
      <alignment horizontal="center"/>
    </xf>
    <xf numFmtId="0" fontId="5" fillId="2" borderId="12" xfId="0" applyFont="1" applyFill="1" applyBorder="1" applyAlignment="1">
      <alignment horizontal="center" vertical="center"/>
    </xf>
    <xf numFmtId="0" fontId="5" fillId="3" borderId="12" xfId="0" applyFont="1" applyFill="1" applyBorder="1" applyAlignment="1">
      <alignment horizontal="center" vertical="center"/>
    </xf>
    <xf numFmtId="0" fontId="6" fillId="3" borderId="12" xfId="0" applyFont="1" applyFill="1" applyBorder="1" applyAlignment="1">
      <alignment horizontal="center" vertical="center"/>
    </xf>
    <xf numFmtId="0" fontId="5" fillId="2" borderId="13" xfId="0" applyFont="1" applyFill="1" applyBorder="1" applyAlignment="1">
      <alignment horizontal="center" vertical="center"/>
    </xf>
    <xf numFmtId="0" fontId="7" fillId="2" borderId="1" xfId="0" applyFont="1" applyFill="1" applyBorder="1" applyAlignment="1">
      <alignment horizontal="center" vertical="center"/>
    </xf>
    <xf numFmtId="0" fontId="5" fillId="3" borderId="6" xfId="0" applyFont="1" applyFill="1" applyBorder="1" applyAlignment="1">
      <alignment horizontal="center" vertical="center"/>
    </xf>
    <xf numFmtId="0" fontId="26" fillId="4" borderId="1" xfId="0" applyFont="1" applyFill="1" applyBorder="1" applyAlignment="1">
      <alignment horizontal="center"/>
    </xf>
    <xf numFmtId="0" fontId="16" fillId="5" borderId="2" xfId="0" applyFont="1" applyFill="1" applyBorder="1" applyAlignment="1">
      <alignment horizontal="center"/>
    </xf>
    <xf numFmtId="0" fontId="28" fillId="4" borderId="3" xfId="0" applyFont="1" applyFill="1" applyBorder="1" applyAlignment="1">
      <alignment horizontal="center"/>
    </xf>
    <xf numFmtId="0" fontId="20" fillId="5" borderId="11" xfId="0" applyFont="1" applyFill="1" applyBorder="1" applyAlignment="1">
      <alignment horizontal="center"/>
    </xf>
    <xf numFmtId="0" fontId="0" fillId="4" borderId="1" xfId="0" applyFill="1" applyBorder="1" applyAlignment="1">
      <alignment horizontal="center"/>
    </xf>
    <xf numFmtId="0" fontId="20" fillId="5" borderId="4" xfId="0" applyFont="1" applyFill="1" applyBorder="1" applyAlignment="1">
      <alignment horizontal="center"/>
    </xf>
    <xf numFmtId="0" fontId="28" fillId="4" borderId="10" xfId="0" applyFont="1" applyFill="1" applyBorder="1" applyAlignment="1">
      <alignment horizontal="center"/>
    </xf>
    <xf numFmtId="0" fontId="20" fillId="5" borderId="2" xfId="0" applyFont="1" applyFill="1" applyBorder="1" applyAlignment="1">
      <alignment horizontal="center"/>
    </xf>
    <xf numFmtId="0" fontId="29" fillId="2" borderId="3" xfId="0" applyFont="1" applyFill="1" applyBorder="1" applyAlignment="1">
      <alignment horizontal="center" vertical="center"/>
    </xf>
    <xf numFmtId="0" fontId="30" fillId="2" borderId="3" xfId="0" applyFont="1" applyFill="1" applyBorder="1" applyAlignment="1">
      <alignment horizontal="center" vertical="center"/>
    </xf>
    <xf numFmtId="0" fontId="11" fillId="7" borderId="2"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11" xfId="0" applyFont="1" applyFill="1" applyBorder="1" applyAlignment="1">
      <alignment horizontal="center" vertical="center"/>
    </xf>
    <xf numFmtId="0" fontId="11" fillId="7" borderId="6" xfId="0" applyFont="1" applyFill="1" applyBorder="1" applyAlignment="1">
      <alignment horizontal="center" vertical="center"/>
    </xf>
    <xf numFmtId="0" fontId="11" fillId="7" borderId="0" xfId="0" applyFont="1" applyFill="1" applyAlignment="1">
      <alignment horizontal="center" vertical="center"/>
    </xf>
    <xf numFmtId="0" fontId="11" fillId="7" borderId="8" xfId="0" applyFont="1" applyFill="1" applyBorder="1" applyAlignment="1">
      <alignment horizontal="center" vertical="center"/>
    </xf>
    <xf numFmtId="0" fontId="23" fillId="0" borderId="0" xfId="0" applyFont="1"/>
    <xf numFmtId="0" fontId="2" fillId="0" borderId="0" xfId="0" applyFont="1"/>
    <xf numFmtId="0" fontId="31" fillId="0" borderId="0" xfId="0" applyFont="1"/>
    <xf numFmtId="0" fontId="32" fillId="3" borderId="2" xfId="0" applyFont="1" applyFill="1" applyBorder="1" applyAlignment="1">
      <alignment horizontal="center" vertical="center"/>
    </xf>
    <xf numFmtId="0" fontId="11" fillId="6" borderId="5" xfId="0" applyFont="1" applyFill="1" applyBorder="1" applyAlignment="1">
      <alignment horizontal="right"/>
    </xf>
    <xf numFmtId="0" fontId="11" fillId="6" borderId="0" xfId="0" applyFont="1" applyFill="1" applyAlignment="1">
      <alignment horizontal="right"/>
    </xf>
    <xf numFmtId="0" fontId="11" fillId="6" borderId="7" xfId="0" applyFont="1" applyFill="1" applyBorder="1" applyAlignment="1">
      <alignment horizontal="right"/>
    </xf>
    <xf numFmtId="0" fontId="16" fillId="5" borderId="10" xfId="0" applyFont="1" applyFill="1" applyBorder="1" applyAlignment="1">
      <alignment horizontal="center"/>
    </xf>
    <xf numFmtId="0" fontId="32" fillId="3" borderId="12" xfId="0" applyFont="1" applyFill="1" applyBorder="1" applyAlignment="1">
      <alignment horizontal="center" vertical="center"/>
    </xf>
    <xf numFmtId="0" fontId="1" fillId="7" borderId="1" xfId="0" applyFont="1" applyFill="1" applyBorder="1" applyAlignment="1">
      <alignment horizontal="right"/>
    </xf>
    <xf numFmtId="0" fontId="33" fillId="7" borderId="6" xfId="0" applyFont="1" applyFill="1" applyBorder="1" applyAlignment="1">
      <alignment horizontal="left" vertical="center"/>
    </xf>
    <xf numFmtId="0" fontId="1" fillId="7" borderId="3" xfId="0" applyFont="1" applyFill="1" applyBorder="1" applyAlignment="1">
      <alignment horizontal="right"/>
    </xf>
    <xf numFmtId="0" fontId="33" fillId="7" borderId="8" xfId="0" applyFont="1" applyFill="1" applyBorder="1" applyAlignment="1">
      <alignment horizontal="left" vertical="center"/>
    </xf>
    <xf numFmtId="0" fontId="1" fillId="7" borderId="10" xfId="0" applyFont="1" applyFill="1" applyBorder="1" applyAlignment="1">
      <alignment horizontal="right"/>
    </xf>
    <xf numFmtId="0" fontId="33" fillId="7" borderId="9" xfId="0" applyFont="1" applyFill="1" applyBorder="1" applyAlignment="1">
      <alignment horizontal="left" vertical="center"/>
    </xf>
    <xf numFmtId="0" fontId="1" fillId="7" borderId="2" xfId="0" applyFont="1" applyFill="1" applyBorder="1" applyAlignment="1">
      <alignment horizontal="center" vertical="center"/>
    </xf>
    <xf numFmtId="0" fontId="1" fillId="7" borderId="11" xfId="0" applyFont="1" applyFill="1" applyBorder="1" applyAlignment="1">
      <alignment horizontal="center" vertical="center"/>
    </xf>
    <xf numFmtId="0" fontId="1" fillId="7" borderId="4" xfId="0" applyFont="1" applyFill="1" applyBorder="1" applyAlignment="1">
      <alignment horizontal="center" vertical="center"/>
    </xf>
    <xf numFmtId="0" fontId="10" fillId="5" borderId="6" xfId="0" applyFont="1" applyFill="1" applyBorder="1" applyAlignment="1">
      <alignment horizontal="center"/>
    </xf>
    <xf numFmtId="0" fontId="16" fillId="5" borderId="8" xfId="0" applyFont="1" applyFill="1" applyBorder="1" applyAlignment="1">
      <alignment horizontal="center"/>
    </xf>
    <xf numFmtId="0" fontId="1" fillId="2" borderId="6" xfId="0" applyFont="1" applyFill="1" applyBorder="1" applyAlignment="1">
      <alignment horizontal="center"/>
    </xf>
    <xf numFmtId="0" fontId="8" fillId="4" borderId="15" xfId="0" applyFont="1" applyFill="1" applyBorder="1" applyAlignment="1">
      <alignment horizontal="center" vertical="center"/>
    </xf>
    <xf numFmtId="0" fontId="17" fillId="4" borderId="14" xfId="0" applyFont="1" applyFill="1" applyBorder="1" applyAlignment="1">
      <alignment horizontal="center"/>
    </xf>
    <xf numFmtId="0" fontId="1" fillId="2" borderId="15" xfId="0" applyFont="1" applyFill="1" applyBorder="1" applyAlignment="1">
      <alignment horizontal="center"/>
    </xf>
    <xf numFmtId="0" fontId="19" fillId="4" borderId="15" xfId="0" applyFont="1" applyFill="1" applyBorder="1" applyAlignment="1">
      <alignment horizontal="center"/>
    </xf>
    <xf numFmtId="0" fontId="1" fillId="6" borderId="2" xfId="0" applyFont="1" applyFill="1" applyBorder="1" applyAlignment="1">
      <alignment horizontal="center" vertical="center"/>
    </xf>
    <xf numFmtId="0" fontId="1" fillId="6" borderId="4" xfId="0" applyFont="1" applyFill="1" applyBorder="1" applyAlignment="1">
      <alignment horizontal="center" vertical="center"/>
    </xf>
    <xf numFmtId="0" fontId="1" fillId="6" borderId="11" xfId="0" applyFont="1" applyFill="1" applyBorder="1" applyAlignment="1">
      <alignment horizontal="center" vertical="center"/>
    </xf>
    <xf numFmtId="0" fontId="1" fillId="6" borderId="1" xfId="0" applyFont="1" applyFill="1" applyBorder="1" applyAlignment="1">
      <alignment horizontal="center" vertical="center"/>
    </xf>
    <xf numFmtId="0" fontId="1" fillId="6" borderId="10" xfId="0" applyFont="1" applyFill="1" applyBorder="1" applyAlignment="1">
      <alignment horizontal="center" vertical="center"/>
    </xf>
    <xf numFmtId="0" fontId="1" fillId="6" borderId="3" xfId="0" applyFont="1" applyFill="1" applyBorder="1" applyAlignment="1">
      <alignment horizontal="center" vertical="center"/>
    </xf>
    <xf numFmtId="0" fontId="11" fillId="8" borderId="2" xfId="0" applyFont="1" applyFill="1" applyBorder="1" applyAlignment="1">
      <alignment horizontal="center" vertical="center"/>
    </xf>
    <xf numFmtId="0" fontId="11" fillId="8" borderId="4" xfId="0" applyFont="1" applyFill="1" applyBorder="1" applyAlignment="1">
      <alignment horizontal="center" vertical="center"/>
    </xf>
    <xf numFmtId="0" fontId="11" fillId="8" borderId="11" xfId="0" applyFont="1" applyFill="1" applyBorder="1" applyAlignment="1">
      <alignment horizontal="center" vertical="center"/>
    </xf>
    <xf numFmtId="0" fontId="13" fillId="8" borderId="2" xfId="0" applyFont="1" applyFill="1" applyBorder="1" applyAlignment="1">
      <alignment horizontal="center" vertical="center"/>
    </xf>
    <xf numFmtId="0" fontId="13" fillId="8" borderId="4" xfId="0" applyFont="1" applyFill="1" applyBorder="1" applyAlignment="1">
      <alignment horizontal="center" vertical="center"/>
    </xf>
    <xf numFmtId="0" fontId="13" fillId="8" borderId="11" xfId="0" applyFont="1" applyFill="1" applyBorder="1" applyAlignment="1">
      <alignment horizontal="center" vertical="center"/>
    </xf>
    <xf numFmtId="0" fontId="13" fillId="8" borderId="1" xfId="0" applyFont="1" applyFill="1" applyBorder="1" applyAlignment="1">
      <alignment horizontal="right"/>
    </xf>
    <xf numFmtId="0" fontId="14" fillId="8" borderId="6" xfId="0" applyFont="1" applyFill="1" applyBorder="1" applyAlignment="1">
      <alignment horizontal="left" vertical="center"/>
    </xf>
    <xf numFmtId="0" fontId="13" fillId="8" borderId="3" xfId="0" applyFont="1" applyFill="1" applyBorder="1" applyAlignment="1">
      <alignment horizontal="right"/>
    </xf>
    <xf numFmtId="0" fontId="14" fillId="8" borderId="8" xfId="0" applyFont="1" applyFill="1" applyBorder="1" applyAlignment="1">
      <alignment horizontal="left" vertical="center"/>
    </xf>
    <xf numFmtId="0" fontId="13" fillId="8" borderId="10" xfId="0" applyFont="1" applyFill="1" applyBorder="1" applyAlignment="1">
      <alignment horizontal="right"/>
    </xf>
    <xf numFmtId="0" fontId="14" fillId="8" borderId="9" xfId="0" applyFont="1" applyFill="1" applyBorder="1" applyAlignment="1">
      <alignment horizontal="left" vertical="center"/>
    </xf>
    <xf numFmtId="0" fontId="11" fillId="10" borderId="10" xfId="0" applyFont="1" applyFill="1" applyBorder="1" applyAlignment="1">
      <alignment horizontal="right"/>
    </xf>
    <xf numFmtId="0" fontId="12" fillId="10" borderId="9" xfId="0" applyFont="1" applyFill="1" applyBorder="1" applyAlignment="1">
      <alignment horizontal="left" vertical="center"/>
    </xf>
    <xf numFmtId="0" fontId="11" fillId="10" borderId="3" xfId="0" applyFont="1" applyFill="1" applyBorder="1" applyAlignment="1">
      <alignment horizontal="right"/>
    </xf>
    <xf numFmtId="0" fontId="12" fillId="10" borderId="8" xfId="0" applyFont="1" applyFill="1" applyBorder="1" applyAlignment="1">
      <alignment horizontal="left" vertical="center"/>
    </xf>
    <xf numFmtId="0" fontId="11" fillId="10" borderId="1" xfId="0" applyFont="1" applyFill="1" applyBorder="1" applyAlignment="1">
      <alignment horizontal="right"/>
    </xf>
    <xf numFmtId="0" fontId="12" fillId="10" borderId="6" xfId="0" applyFont="1" applyFill="1" applyBorder="1" applyAlignment="1">
      <alignment horizontal="left" vertical="center"/>
    </xf>
    <xf numFmtId="0" fontId="36" fillId="3" borderId="2" xfId="0" applyFont="1" applyFill="1" applyBorder="1" applyAlignment="1">
      <alignment horizontal="center" vertical="center"/>
    </xf>
    <xf numFmtId="0" fontId="1" fillId="8" borderId="2" xfId="0" applyFont="1" applyFill="1" applyBorder="1" applyAlignment="1">
      <alignment horizontal="center" vertical="center"/>
    </xf>
    <xf numFmtId="0" fontId="1" fillId="8" borderId="4" xfId="0" applyFont="1" applyFill="1" applyBorder="1" applyAlignment="1">
      <alignment horizontal="center" vertical="center"/>
    </xf>
    <xf numFmtId="0" fontId="1" fillId="8" borderId="11" xfId="0" applyFont="1" applyFill="1" applyBorder="1" applyAlignment="1">
      <alignment horizontal="center" vertical="center"/>
    </xf>
    <xf numFmtId="0" fontId="32" fillId="2" borderId="12" xfId="0" applyFont="1" applyFill="1" applyBorder="1" applyAlignment="1">
      <alignment horizontal="center" vertical="center"/>
    </xf>
    <xf numFmtId="0" fontId="37" fillId="4" borderId="3" xfId="0" applyFont="1" applyFill="1" applyBorder="1" applyAlignment="1">
      <alignment horizontal="center" vertical="center"/>
    </xf>
    <xf numFmtId="0" fontId="13" fillId="9" borderId="1" xfId="0" applyFont="1" applyFill="1" applyBorder="1" applyAlignment="1">
      <alignment horizontal="right"/>
    </xf>
    <xf numFmtId="0" fontId="14" fillId="9" borderId="6" xfId="0" applyFont="1" applyFill="1" applyBorder="1" applyAlignment="1">
      <alignment horizontal="left" vertical="center"/>
    </xf>
    <xf numFmtId="0" fontId="13" fillId="9" borderId="3" xfId="0" applyFont="1" applyFill="1" applyBorder="1" applyAlignment="1">
      <alignment horizontal="right"/>
    </xf>
    <xf numFmtId="0" fontId="14" fillId="9" borderId="8" xfId="0" applyFont="1" applyFill="1" applyBorder="1" applyAlignment="1">
      <alignment horizontal="left" vertical="center"/>
    </xf>
    <xf numFmtId="0" fontId="0" fillId="12" borderId="0" xfId="0" applyFill="1"/>
    <xf numFmtId="0" fontId="11" fillId="6" borderId="1" xfId="0" applyFont="1" applyFill="1" applyBorder="1" applyAlignment="1">
      <alignment horizontal="center" vertical="center"/>
    </xf>
    <xf numFmtId="0" fontId="11" fillId="6" borderId="3" xfId="0" applyFont="1" applyFill="1" applyBorder="1" applyAlignment="1">
      <alignment horizontal="center" vertical="center"/>
    </xf>
    <xf numFmtId="0" fontId="11" fillId="6" borderId="10" xfId="0" applyFont="1" applyFill="1" applyBorder="1" applyAlignment="1">
      <alignment horizontal="center" vertical="center"/>
    </xf>
    <xf numFmtId="0" fontId="13" fillId="9" borderId="10" xfId="0" applyFont="1" applyFill="1" applyBorder="1" applyAlignment="1">
      <alignment horizontal="right"/>
    </xf>
    <xf numFmtId="0" fontId="14" fillId="9" borderId="9" xfId="0" applyFont="1" applyFill="1" applyBorder="1" applyAlignment="1">
      <alignment horizontal="left" vertical="center"/>
    </xf>
    <xf numFmtId="0" fontId="13" fillId="10" borderId="1" xfId="0" applyFont="1" applyFill="1" applyBorder="1" applyAlignment="1">
      <alignment horizontal="right"/>
    </xf>
    <xf numFmtId="0" fontId="14" fillId="10" borderId="6" xfId="0" applyFont="1" applyFill="1" applyBorder="1" applyAlignment="1">
      <alignment horizontal="left" vertical="center"/>
    </xf>
    <xf numFmtId="0" fontId="13" fillId="10" borderId="3" xfId="0" applyFont="1" applyFill="1" applyBorder="1" applyAlignment="1">
      <alignment horizontal="right"/>
    </xf>
    <xf numFmtId="0" fontId="14" fillId="10" borderId="8" xfId="0" applyFont="1" applyFill="1" applyBorder="1" applyAlignment="1">
      <alignment horizontal="left" vertical="center"/>
    </xf>
    <xf numFmtId="0" fontId="13" fillId="10" borderId="0" xfId="0" applyFont="1" applyFill="1" applyAlignment="1">
      <alignment horizontal="right"/>
    </xf>
    <xf numFmtId="0" fontId="14" fillId="10" borderId="9" xfId="0" applyFont="1" applyFill="1" applyBorder="1" applyAlignment="1">
      <alignment horizontal="left" vertical="center"/>
    </xf>
    <xf numFmtId="0" fontId="13" fillId="10" borderId="5" xfId="0" applyFont="1" applyFill="1" applyBorder="1" applyAlignment="1">
      <alignment horizontal="right"/>
    </xf>
    <xf numFmtId="0" fontId="13" fillId="10" borderId="7" xfId="0" applyFont="1" applyFill="1" applyBorder="1" applyAlignment="1">
      <alignment horizontal="right"/>
    </xf>
    <xf numFmtId="0" fontId="11" fillId="11" borderId="3" xfId="0" applyFont="1" applyFill="1" applyBorder="1" applyAlignment="1">
      <alignment horizontal="right"/>
    </xf>
    <xf numFmtId="0" fontId="12" fillId="11" borderId="8" xfId="0" applyFont="1" applyFill="1" applyBorder="1" applyAlignment="1">
      <alignment horizontal="left" vertical="center"/>
    </xf>
    <xf numFmtId="0" fontId="11" fillId="11" borderId="1" xfId="0" applyFont="1" applyFill="1" applyBorder="1" applyAlignment="1">
      <alignment horizontal="right"/>
    </xf>
    <xf numFmtId="0" fontId="12" fillId="11" borderId="6" xfId="0" applyFont="1" applyFill="1" applyBorder="1" applyAlignment="1">
      <alignment horizontal="left" vertical="center"/>
    </xf>
    <xf numFmtId="0" fontId="11" fillId="13" borderId="1" xfId="0" applyFont="1" applyFill="1" applyBorder="1" applyAlignment="1">
      <alignment horizontal="right"/>
    </xf>
    <xf numFmtId="0" fontId="12" fillId="13" borderId="6" xfId="0" applyFont="1" applyFill="1" applyBorder="1" applyAlignment="1">
      <alignment horizontal="left" vertical="center"/>
    </xf>
    <xf numFmtId="0" fontId="11" fillId="13" borderId="3" xfId="0" applyFont="1" applyFill="1" applyBorder="1" applyAlignment="1">
      <alignment horizontal="right"/>
    </xf>
    <xf numFmtId="0" fontId="12" fillId="13" borderId="8" xfId="0" applyFont="1" applyFill="1" applyBorder="1" applyAlignment="1">
      <alignment horizontal="left" vertical="center"/>
    </xf>
    <xf numFmtId="0" fontId="11" fillId="13" borderId="10" xfId="0" applyFont="1" applyFill="1" applyBorder="1" applyAlignment="1">
      <alignment horizontal="right"/>
    </xf>
    <xf numFmtId="0" fontId="12" fillId="13" borderId="9" xfId="0" applyFont="1" applyFill="1" applyBorder="1" applyAlignment="1">
      <alignment horizontal="left" vertical="center"/>
    </xf>
    <xf numFmtId="0" fontId="38" fillId="0" borderId="0" xfId="0" applyFont="1"/>
    <xf numFmtId="0" fontId="39" fillId="0" borderId="0" xfId="0" applyFont="1"/>
    <xf numFmtId="0" fontId="1" fillId="14" borderId="1" xfId="0" applyFont="1" applyFill="1" applyBorder="1" applyAlignment="1">
      <alignment horizontal="right"/>
    </xf>
    <xf numFmtId="0" fontId="33" fillId="14" borderId="6" xfId="0" applyFont="1" applyFill="1" applyBorder="1" applyAlignment="1">
      <alignment horizontal="left" vertical="center"/>
    </xf>
    <xf numFmtId="0" fontId="1" fillId="14" borderId="3" xfId="0" applyFont="1" applyFill="1" applyBorder="1" applyAlignment="1">
      <alignment horizontal="right"/>
    </xf>
    <xf numFmtId="0" fontId="33" fillId="14" borderId="8" xfId="0" applyFont="1" applyFill="1" applyBorder="1" applyAlignment="1">
      <alignment horizontal="left" vertical="center"/>
    </xf>
    <xf numFmtId="0" fontId="1" fillId="14" borderId="10" xfId="0" applyFont="1" applyFill="1" applyBorder="1" applyAlignment="1">
      <alignment horizontal="right"/>
    </xf>
    <xf numFmtId="0" fontId="33" fillId="14" borderId="9" xfId="0" applyFont="1" applyFill="1" applyBorder="1" applyAlignment="1">
      <alignment horizontal="left" vertical="center"/>
    </xf>
    <xf numFmtId="164" fontId="0" fillId="0" borderId="0" xfId="0" applyNumberFormat="1"/>
    <xf numFmtId="0" fontId="23" fillId="0" borderId="0" xfId="0" applyFont="1" applyAlignment="1">
      <alignment horizontal="right"/>
    </xf>
    <xf numFmtId="0" fontId="23" fillId="0" borderId="0" xfId="0" applyFont="1" applyAlignment="1">
      <alignment horizontal="center"/>
    </xf>
    <xf numFmtId="0" fontId="23" fillId="0" borderId="0" xfId="0" applyFont="1" applyAlignment="1">
      <alignment horizontal="left"/>
    </xf>
    <xf numFmtId="0" fontId="23" fillId="0" borderId="0" xfId="0" applyFont="1" applyAlignment="1">
      <alignment horizontal="left" wrapText="1"/>
    </xf>
    <xf numFmtId="0" fontId="42" fillId="0" borderId="0" xfId="0" applyFont="1" applyAlignment="1">
      <alignment horizontal="left"/>
    </xf>
    <xf numFmtId="0" fontId="41" fillId="0" borderId="0" xfId="0" applyFont="1" applyAlignment="1">
      <alignment horizontal="right"/>
    </xf>
    <xf numFmtId="1" fontId="23" fillId="0" borderId="0" xfId="0" applyNumberFormat="1" applyFont="1"/>
    <xf numFmtId="0" fontId="41" fillId="0" borderId="0" xfId="0" applyFont="1" applyAlignment="1">
      <alignment horizontal="center"/>
    </xf>
    <xf numFmtId="0" fontId="40" fillId="0" borderId="0" xfId="0" applyFont="1" applyAlignment="1">
      <alignment horizontal="left"/>
    </xf>
  </cellXfs>
  <cellStyles count="1">
    <cellStyle name="Normal" xfId="0" builtinId="0"/>
  </cellStyles>
  <dxfs count="0"/>
  <tableStyles count="0" defaultTableStyle="TableStyleMedium2" defaultPivotStyle="PivotStyleLight16"/>
  <colors>
    <mruColors>
      <color rgb="FF151B21"/>
      <color rgb="FF283E1A"/>
      <color rgb="FF1F3214"/>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openxmlformats.org/officeDocument/2006/relationships/chartUserShapes" Target="../drawings/drawing2.xml"/><Relationship Id="rId1" Type="http://schemas.openxmlformats.org/officeDocument/2006/relationships/themeOverride" Target="../theme/themeOverride1.xml"/></Relationships>
</file>

<file path=xl/charts/_rels/chart3.xml.rels><?xml version="1.0" encoding="UTF-8" standalone="yes"?>
<Relationships xmlns="http://schemas.openxmlformats.org/package/2006/relationships"><Relationship Id="rId2" Type="http://schemas.openxmlformats.org/officeDocument/2006/relationships/chartUserShapes" Target="../drawings/drawing3.xml"/><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tx>
            <c:strRef>
              <c:f>Scratch!$H$1</c:f>
              <c:strCache>
                <c:ptCount val="1"/>
                <c:pt idx="0">
                  <c:v>Red Dead Redemption - 3840x2160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Scratch!$G$1:$G$11</c:f>
              <c:strCache>
                <c:ptCount val="11"/>
                <c:pt idx="1">
                  <c:v> RX 9070 XT </c:v>
                </c:pt>
                <c:pt idx="2">
                  <c:v> RX 7900 XTX </c:v>
                </c:pt>
                <c:pt idx="3">
                  <c:v> RX 9070 </c:v>
                </c:pt>
                <c:pt idx="4">
                  <c:v> RTX 5070 Ti </c:v>
                </c:pt>
                <c:pt idx="5">
                  <c:v> RTX 4080 </c:v>
                </c:pt>
                <c:pt idx="6">
                  <c:v> RTX 3090 </c:v>
                </c:pt>
                <c:pt idx="7">
                  <c:v> RTX 3080 </c:v>
                </c:pt>
                <c:pt idx="8">
                  <c:v> RTX 5080 </c:v>
                </c:pt>
                <c:pt idx="9">
                  <c:v> RTX 4090 </c:v>
                </c:pt>
                <c:pt idx="10">
                  <c:v> RTX 5090 </c:v>
                </c:pt>
              </c:strCache>
            </c:strRef>
          </c:cat>
          <c:val>
            <c:numRef>
              <c:f>Scratch!$H$1:$H$11</c:f>
              <c:numCache>
                <c:formatCode>General</c:formatCode>
                <c:ptCount val="11"/>
                <c:pt idx="0">
                  <c:v>0</c:v>
                </c:pt>
                <c:pt idx="1">
                  <c:v>70.599999999999994</c:v>
                </c:pt>
                <c:pt idx="2">
                  <c:v>79.099999999999994</c:v>
                </c:pt>
                <c:pt idx="3">
                  <c:v>60.7</c:v>
                </c:pt>
                <c:pt idx="4">
                  <c:v>69.3</c:v>
                </c:pt>
                <c:pt idx="5">
                  <c:v>71.2</c:v>
                </c:pt>
                <c:pt idx="6">
                  <c:v>54.4</c:v>
                </c:pt>
                <c:pt idx="7">
                  <c:v>48.5</c:v>
                </c:pt>
                <c:pt idx="8">
                  <c:v>79.8</c:v>
                </c:pt>
                <c:pt idx="9">
                  <c:v>94.5</c:v>
                </c:pt>
                <c:pt idx="10">
                  <c:v>104.9</c:v>
                </c:pt>
              </c:numCache>
            </c:numRef>
          </c:val>
          <c:extLst>
            <c:ext xmlns:c16="http://schemas.microsoft.com/office/drawing/2014/chart" uri="{C3380CC4-5D6E-409C-BE32-E72D297353CC}">
              <c16:uniqueId val="{00000000-0DA8-42CB-85B4-44DBF9CE8894}"/>
            </c:ext>
          </c:extLst>
        </c:ser>
        <c:dLbls>
          <c:showLegendKey val="0"/>
          <c:showVal val="0"/>
          <c:showCatName val="0"/>
          <c:showSerName val="0"/>
          <c:showPercent val="0"/>
          <c:showBubbleSize val="0"/>
        </c:dLbls>
        <c:gapWidth val="182"/>
        <c:axId val="298041439"/>
        <c:axId val="298053439"/>
      </c:barChart>
      <c:catAx>
        <c:axId val="298041439"/>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98053439"/>
        <c:crosses val="autoZero"/>
        <c:auto val="1"/>
        <c:lblAlgn val="ctr"/>
        <c:lblOffset val="100"/>
        <c:noMultiLvlLbl val="0"/>
      </c:catAx>
      <c:valAx>
        <c:axId val="298053439"/>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98041439"/>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a:lstStyle/>
          <a:p>
            <a:pPr>
              <a:defRPr/>
            </a:pPr>
            <a:r>
              <a:rPr lang="en-US"/>
              <a:t>Chart Title</a:t>
            </a:r>
          </a:p>
        </c:rich>
      </c:tx>
      <c:overlay val="0"/>
    </c:title>
    <c:autoTitleDeleted val="0"/>
    <c:plotArea>
      <c:layout>
        <c:manualLayout>
          <c:layoutTarget val="inner"/>
          <c:xMode val="edge"/>
          <c:yMode val="edge"/>
          <c:x val="0.28769767472533275"/>
          <c:y val="8.8744550707985537E-2"/>
          <c:w val="0.70811474998746182"/>
          <c:h val="0.80870641169853763"/>
        </c:manualLayout>
      </c:layout>
      <c:barChart>
        <c:barDir val="bar"/>
        <c:grouping val="clustered"/>
        <c:varyColors val="0"/>
        <c:ser>
          <c:idx val="0"/>
          <c:order val="0"/>
          <c:tx>
            <c:strRef>
              <c:f>Scratch!$Q$52</c:f>
              <c:strCache>
                <c:ptCount val="1"/>
                <c:pt idx="0">
                  <c:v> RX 9070 XT </c:v>
                </c:pt>
              </c:strCache>
            </c:strRef>
          </c:tx>
          <c:spPr>
            <a:solidFill>
              <a:schemeClr val="tx2">
                <a:lumMod val="40000"/>
                <a:lumOff val="60000"/>
              </a:schemeClr>
            </a:solidFill>
            <a:ln w="25400">
              <a:noFill/>
            </a:ln>
            <a:effectLst/>
          </c:spPr>
          <c:invertIfNegative val="0"/>
          <c:dLbls>
            <c:spPr>
              <a:noFill/>
              <a:ln w="25400">
                <a:noFill/>
              </a:ln>
            </c:spPr>
            <c:txPr>
              <a:bodyPr/>
              <a:lstStyle/>
              <a:p>
                <a:pPr>
                  <a:defRPr sz="800"/>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Scratch!$Q$53:$Q$58</c:f>
              <c:numCache>
                <c:formatCode>General</c:formatCode>
                <c:ptCount val="6"/>
                <c:pt idx="0">
                  <c:v>70.599999999999994</c:v>
                </c:pt>
                <c:pt idx="1">
                  <c:v>88.5</c:v>
                </c:pt>
                <c:pt idx="2">
                  <c:v>51.5</c:v>
                </c:pt>
                <c:pt idx="3">
                  <c:v>30.7</c:v>
                </c:pt>
                <c:pt idx="4">
                  <c:v>64</c:v>
                </c:pt>
                <c:pt idx="5">
                  <c:v>40.200000000000003</c:v>
                </c:pt>
              </c:numCache>
            </c:numRef>
          </c:val>
          <c:extLst>
            <c:ext xmlns:c16="http://schemas.microsoft.com/office/drawing/2014/chart" uri="{C3380CC4-5D6E-409C-BE32-E72D297353CC}">
              <c16:uniqueId val="{00000000-5509-4376-83FB-55F42266B28D}"/>
            </c:ext>
          </c:extLst>
        </c:ser>
        <c:ser>
          <c:idx val="1"/>
          <c:order val="1"/>
          <c:tx>
            <c:strRef>
              <c:f>Scratch!$R$52</c:f>
              <c:strCache>
                <c:ptCount val="1"/>
                <c:pt idx="0">
                  <c:v> RX 7900 XTX </c:v>
                </c:pt>
              </c:strCache>
            </c:strRef>
          </c:tx>
          <c:spPr>
            <a:solidFill>
              <a:srgbClr val="3366FF"/>
            </a:solidFill>
            <a:ln w="25400">
              <a:noFill/>
            </a:ln>
            <a:effectLst/>
          </c:spPr>
          <c:invertIfNegative val="0"/>
          <c:dLbls>
            <c:spPr>
              <a:noFill/>
              <a:ln w="25400">
                <a:noFill/>
              </a:ln>
            </c:spPr>
            <c:txPr>
              <a:bodyPr/>
              <a:lstStyle/>
              <a:p>
                <a:pPr>
                  <a:defRPr sz="800"/>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Scratch!$R$53:$R$58</c:f>
              <c:numCache>
                <c:formatCode>General</c:formatCode>
                <c:ptCount val="6"/>
                <c:pt idx="0">
                  <c:v>79.099999999999994</c:v>
                </c:pt>
                <c:pt idx="1">
                  <c:v>95.2</c:v>
                </c:pt>
                <c:pt idx="2">
                  <c:v>51.3</c:v>
                </c:pt>
                <c:pt idx="3">
                  <c:v>32.1</c:v>
                </c:pt>
                <c:pt idx="4">
                  <c:v>68.8</c:v>
                </c:pt>
                <c:pt idx="5">
                  <c:v>40.6</c:v>
                </c:pt>
              </c:numCache>
            </c:numRef>
          </c:val>
          <c:extLst>
            <c:ext xmlns:c16="http://schemas.microsoft.com/office/drawing/2014/chart" uri="{C3380CC4-5D6E-409C-BE32-E72D297353CC}">
              <c16:uniqueId val="{00000001-5509-4376-83FB-55F42266B28D}"/>
            </c:ext>
          </c:extLst>
        </c:ser>
        <c:ser>
          <c:idx val="2"/>
          <c:order val="2"/>
          <c:tx>
            <c:strRef>
              <c:f>Scratch!$S$52</c:f>
              <c:strCache>
                <c:ptCount val="1"/>
                <c:pt idx="0">
                  <c:v> RX 9070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Scratch!$S$53:$S$58</c:f>
              <c:numCache>
                <c:formatCode>General</c:formatCode>
                <c:ptCount val="6"/>
                <c:pt idx="0">
                  <c:v>60.7</c:v>
                </c:pt>
                <c:pt idx="1">
                  <c:v>73</c:v>
                </c:pt>
                <c:pt idx="2">
                  <c:v>45.2</c:v>
                </c:pt>
                <c:pt idx="3">
                  <c:v>29.1</c:v>
                </c:pt>
                <c:pt idx="4">
                  <c:v>56</c:v>
                </c:pt>
                <c:pt idx="5">
                  <c:v>35</c:v>
                </c:pt>
              </c:numCache>
            </c:numRef>
          </c:val>
          <c:extLst>
            <c:ext xmlns:c16="http://schemas.microsoft.com/office/drawing/2014/chart" uri="{C3380CC4-5D6E-409C-BE32-E72D297353CC}">
              <c16:uniqueId val="{00000008-07E3-463D-8D67-37E043E02AB7}"/>
            </c:ext>
          </c:extLst>
        </c:ser>
        <c:ser>
          <c:idx val="3"/>
          <c:order val="3"/>
          <c:tx>
            <c:strRef>
              <c:f>Scratch!$T$52</c:f>
              <c:strCache>
                <c:ptCount val="1"/>
                <c:pt idx="0">
                  <c:v> RTX 5070 Ti </c:v>
                </c:pt>
              </c:strCache>
            </c:strRef>
          </c:tx>
          <c:invertIfNegative val="0"/>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Scratch!$T$53:$T$58</c:f>
              <c:numCache>
                <c:formatCode>General</c:formatCode>
                <c:ptCount val="6"/>
                <c:pt idx="0">
                  <c:v>69.3</c:v>
                </c:pt>
                <c:pt idx="1">
                  <c:v>96.2</c:v>
                </c:pt>
                <c:pt idx="2">
                  <c:v>59.7</c:v>
                </c:pt>
                <c:pt idx="3">
                  <c:v>34.299999999999997</c:v>
                </c:pt>
                <c:pt idx="4">
                  <c:v>80.2</c:v>
                </c:pt>
                <c:pt idx="5">
                  <c:v>43.5</c:v>
                </c:pt>
              </c:numCache>
            </c:numRef>
          </c:val>
          <c:extLst>
            <c:ext xmlns:c16="http://schemas.microsoft.com/office/drawing/2014/chart" uri="{C3380CC4-5D6E-409C-BE32-E72D297353CC}">
              <c16:uniqueId val="{00000009-07E3-463D-8D67-37E043E02AB7}"/>
            </c:ext>
          </c:extLst>
        </c:ser>
        <c:ser>
          <c:idx val="4"/>
          <c:order val="4"/>
          <c:tx>
            <c:strRef>
              <c:f>Scratch!$U$52</c:f>
              <c:strCache>
                <c:ptCount val="1"/>
                <c:pt idx="0">
                  <c:v> RTX 4080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Scratch!$U$53:$U$58</c:f>
              <c:numCache>
                <c:formatCode>General</c:formatCode>
                <c:ptCount val="6"/>
                <c:pt idx="0">
                  <c:v>71.2</c:v>
                </c:pt>
                <c:pt idx="1">
                  <c:v>73.5</c:v>
                </c:pt>
                <c:pt idx="2">
                  <c:v>58.8</c:v>
                </c:pt>
                <c:pt idx="3">
                  <c:v>35</c:v>
                </c:pt>
                <c:pt idx="4">
                  <c:v>80.3</c:v>
                </c:pt>
                <c:pt idx="5">
                  <c:v>43.8</c:v>
                </c:pt>
              </c:numCache>
            </c:numRef>
          </c:val>
          <c:extLst>
            <c:ext xmlns:c16="http://schemas.microsoft.com/office/drawing/2014/chart" uri="{C3380CC4-5D6E-409C-BE32-E72D297353CC}">
              <c16:uniqueId val="{0000000A-07E3-463D-8D67-37E043E02AB7}"/>
            </c:ext>
          </c:extLst>
        </c:ser>
        <c:ser>
          <c:idx val="5"/>
          <c:order val="5"/>
          <c:tx>
            <c:strRef>
              <c:f>Scratch!$V$52</c:f>
              <c:strCache>
                <c:ptCount val="1"/>
                <c:pt idx="0">
                  <c:v> RTX 3090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Scratch!$V$53:$V$58</c:f>
              <c:numCache>
                <c:formatCode>General</c:formatCode>
                <c:ptCount val="6"/>
                <c:pt idx="0">
                  <c:v>54.4</c:v>
                </c:pt>
                <c:pt idx="1">
                  <c:v>82</c:v>
                </c:pt>
                <c:pt idx="2">
                  <c:v>47.4</c:v>
                </c:pt>
                <c:pt idx="3">
                  <c:v>25.6</c:v>
                </c:pt>
                <c:pt idx="4">
                  <c:v>64.2</c:v>
                </c:pt>
                <c:pt idx="5">
                  <c:v>33.6</c:v>
                </c:pt>
              </c:numCache>
            </c:numRef>
          </c:val>
          <c:extLst>
            <c:ext xmlns:c16="http://schemas.microsoft.com/office/drawing/2014/chart" uri="{C3380CC4-5D6E-409C-BE32-E72D297353CC}">
              <c16:uniqueId val="{0000000B-07E3-463D-8D67-37E043E02AB7}"/>
            </c:ext>
          </c:extLst>
        </c:ser>
        <c:ser>
          <c:idx val="6"/>
          <c:order val="6"/>
          <c:tx>
            <c:strRef>
              <c:f>Scratch!$W$52</c:f>
              <c:strCache>
                <c:ptCount val="1"/>
                <c:pt idx="0">
                  <c:v> RTX 3080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Scratch!$W$53:$W$58</c:f>
              <c:numCache>
                <c:formatCode>General</c:formatCode>
                <c:ptCount val="6"/>
                <c:pt idx="0">
                  <c:v>48.5</c:v>
                </c:pt>
                <c:pt idx="1">
                  <c:v>68.900000000000006</c:v>
                </c:pt>
                <c:pt idx="2">
                  <c:v>39.9</c:v>
                </c:pt>
                <c:pt idx="3">
                  <c:v>12.9</c:v>
                </c:pt>
                <c:pt idx="4">
                  <c:v>55.3</c:v>
                </c:pt>
              </c:numCache>
            </c:numRef>
          </c:val>
          <c:extLst>
            <c:ext xmlns:c16="http://schemas.microsoft.com/office/drawing/2014/chart" uri="{C3380CC4-5D6E-409C-BE32-E72D297353CC}">
              <c16:uniqueId val="{0000000C-07E3-463D-8D67-37E043E02AB7}"/>
            </c:ext>
          </c:extLst>
        </c:ser>
        <c:ser>
          <c:idx val="7"/>
          <c:order val="7"/>
          <c:tx>
            <c:strRef>
              <c:f>Scratch!$X$52</c:f>
              <c:strCache>
                <c:ptCount val="1"/>
                <c:pt idx="0">
                  <c:v> RTX 5080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Scratch!$X$53:$X$58</c:f>
              <c:numCache>
                <c:formatCode>General</c:formatCode>
                <c:ptCount val="6"/>
                <c:pt idx="0">
                  <c:v>79.8</c:v>
                </c:pt>
                <c:pt idx="1">
                  <c:v>128.19999999999999</c:v>
                </c:pt>
                <c:pt idx="2">
                  <c:v>68.400000000000006</c:v>
                </c:pt>
                <c:pt idx="3">
                  <c:v>38.4</c:v>
                </c:pt>
                <c:pt idx="4">
                  <c:v>91.3</c:v>
                </c:pt>
                <c:pt idx="5">
                  <c:v>47.5</c:v>
                </c:pt>
              </c:numCache>
            </c:numRef>
          </c:val>
          <c:extLst>
            <c:ext xmlns:c16="http://schemas.microsoft.com/office/drawing/2014/chart" uri="{C3380CC4-5D6E-409C-BE32-E72D297353CC}">
              <c16:uniqueId val="{0000000D-07E3-463D-8D67-37E043E02AB7}"/>
            </c:ext>
          </c:extLst>
        </c:ser>
        <c:ser>
          <c:idx val="8"/>
          <c:order val="8"/>
          <c:tx>
            <c:strRef>
              <c:f>Scratch!$Y$52</c:f>
              <c:strCache>
                <c:ptCount val="1"/>
                <c:pt idx="0">
                  <c:v> RTX 4090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Scratch!$Y$53:$Y$58</c:f>
              <c:numCache>
                <c:formatCode>General</c:formatCode>
                <c:ptCount val="6"/>
                <c:pt idx="0">
                  <c:v>94.5</c:v>
                </c:pt>
                <c:pt idx="1">
                  <c:v>102</c:v>
                </c:pt>
                <c:pt idx="2">
                  <c:v>82.2</c:v>
                </c:pt>
                <c:pt idx="3">
                  <c:v>48.7</c:v>
                </c:pt>
                <c:pt idx="4">
                  <c:v>108.3</c:v>
                </c:pt>
                <c:pt idx="5">
                  <c:v>57.2</c:v>
                </c:pt>
              </c:numCache>
            </c:numRef>
          </c:val>
          <c:extLst>
            <c:ext xmlns:c16="http://schemas.microsoft.com/office/drawing/2014/chart" uri="{C3380CC4-5D6E-409C-BE32-E72D297353CC}">
              <c16:uniqueId val="{0000000E-07E3-463D-8D67-37E043E02AB7}"/>
            </c:ext>
          </c:extLst>
        </c:ser>
        <c:ser>
          <c:idx val="9"/>
          <c:order val="9"/>
          <c:tx>
            <c:strRef>
              <c:f>Scratch!$Z$52</c:f>
              <c:strCache>
                <c:ptCount val="1"/>
                <c:pt idx="0">
                  <c:v> RTX 5090 </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Scratch!$P$53:$P$58</c:f>
              <c:strCache>
                <c:ptCount val="6"/>
                <c:pt idx="0">
                  <c:v>Red Dead Redemption</c:v>
                </c:pt>
                <c:pt idx="1">
                  <c:v>Sid Meier's Civilization VII </c:v>
                </c:pt>
                <c:pt idx="2">
                  <c:v>Kingdom Come Deliverance II</c:v>
                </c:pt>
                <c:pt idx="3">
                  <c:v>Spider-Man 2 </c:v>
                </c:pt>
                <c:pt idx="4">
                  <c:v>Final Fantasy XVII Rebirth </c:v>
                </c:pt>
                <c:pt idx="5">
                  <c:v>S.T.A.L.K.E.R. 2</c:v>
                </c:pt>
              </c:strCache>
            </c:strRef>
          </c:cat>
          <c:val>
            <c:numRef>
              <c:f>Scratch!$Z$53:$Z$58</c:f>
              <c:numCache>
                <c:formatCode>General</c:formatCode>
                <c:ptCount val="6"/>
                <c:pt idx="0">
                  <c:v>104.9</c:v>
                </c:pt>
                <c:pt idx="1">
                  <c:v>192.3</c:v>
                </c:pt>
                <c:pt idx="2">
                  <c:v>107.8</c:v>
                </c:pt>
                <c:pt idx="3">
                  <c:v>59.9</c:v>
                </c:pt>
                <c:pt idx="4">
                  <c:v>125.4</c:v>
                </c:pt>
                <c:pt idx="5">
                  <c:v>66.3</c:v>
                </c:pt>
              </c:numCache>
            </c:numRef>
          </c:val>
          <c:extLst>
            <c:ext xmlns:c16="http://schemas.microsoft.com/office/drawing/2014/chart" uri="{C3380CC4-5D6E-409C-BE32-E72D297353CC}">
              <c16:uniqueId val="{0000000F-07E3-463D-8D67-37E043E02AB7}"/>
            </c:ext>
          </c:extLst>
        </c:ser>
        <c:dLbls>
          <c:showLegendKey val="0"/>
          <c:showVal val="0"/>
          <c:showCatName val="0"/>
          <c:showSerName val="0"/>
          <c:showPercent val="0"/>
          <c:showBubbleSize val="0"/>
        </c:dLbls>
        <c:gapWidth val="0"/>
        <c:overlap val="-100"/>
        <c:axId val="113540096"/>
        <c:axId val="113582848"/>
      </c:barChart>
      <c:catAx>
        <c:axId val="113540096"/>
        <c:scaling>
          <c:orientation val="maxMin"/>
        </c:scaling>
        <c:delete val="0"/>
        <c:axPos val="l"/>
        <c:numFmt formatCode="General" sourceLinked="1"/>
        <c:majorTickMark val="out"/>
        <c:minorTickMark val="none"/>
        <c:tickLblPos val="nextTo"/>
        <c:spPr>
          <a:ln w="3175">
            <a:solidFill>
              <a:srgbClr val="808080"/>
            </a:solidFill>
            <a:prstDash val="solid"/>
          </a:ln>
        </c:spPr>
        <c:crossAx val="113582848"/>
        <c:crosses val="autoZero"/>
        <c:auto val="1"/>
        <c:lblAlgn val="ctr"/>
        <c:lblOffset val="100"/>
        <c:noMultiLvlLbl val="0"/>
      </c:catAx>
      <c:valAx>
        <c:axId val="113582848"/>
        <c:scaling>
          <c:orientation val="minMax"/>
        </c:scaling>
        <c:delete val="1"/>
        <c:axPos val="t"/>
        <c:majorGridlines>
          <c:spPr>
            <a:ln w="3175">
              <a:solidFill>
                <a:srgbClr val="808080"/>
              </a:solidFill>
              <a:prstDash val="solid"/>
            </a:ln>
          </c:spPr>
        </c:majorGridlines>
        <c:numFmt formatCode="General" sourceLinked="1"/>
        <c:majorTickMark val="out"/>
        <c:minorTickMark val="none"/>
        <c:tickLblPos val="nextTo"/>
        <c:crossAx val="113540096"/>
        <c:crosses val="autoZero"/>
        <c:crossBetween val="between"/>
      </c:valAx>
      <c:spPr>
        <a:noFill/>
        <a:ln w="12700">
          <a:noFill/>
          <a:prstDash val="solid"/>
        </a:ln>
      </c:spPr>
    </c:plotArea>
    <c:legend>
      <c:legendPos val="r"/>
      <c:layout>
        <c:manualLayout>
          <c:xMode val="edge"/>
          <c:yMode val="edge"/>
          <c:x val="9.4768810148731425E-2"/>
          <c:y val="0.90512813502478839"/>
          <c:w val="0.50327646544181981"/>
          <c:h val="7.6353346456692908E-2"/>
        </c:manualLayout>
      </c:layout>
      <c:overlay val="0"/>
      <c:spPr>
        <a:solidFill>
          <a:srgbClr val="FFFFFF"/>
        </a:solidFill>
        <a:ln w="25400">
          <a:noFill/>
        </a:ln>
      </c:spPr>
    </c:legend>
    <c:plotVisOnly val="1"/>
    <c:dispBlanksAs val="gap"/>
    <c:showDLblsOverMax val="0"/>
  </c:chart>
  <c:spPr>
    <a:solidFill>
      <a:srgbClr val="FFFFFF"/>
    </a:solidFill>
    <a:ln w="9525">
      <a:noFill/>
    </a:ln>
  </c:spPr>
  <c:txPr>
    <a:bodyPr/>
    <a:lstStyle/>
    <a:p>
      <a:pPr>
        <a:defRPr sz="1000" b="0" i="0" u="none" strike="noStrike" baseline="0">
          <a:solidFill>
            <a:srgbClr val="000000"/>
          </a:solidFill>
          <a:latin typeface="H Futura Heavy"/>
          <a:ea typeface="H Futura Heavy"/>
          <a:cs typeface="H Futura Heavy"/>
        </a:defRPr>
      </a:pPr>
      <a:endParaRPr lang="en-US"/>
    </a:p>
  </c:txPr>
  <c:printSettings>
    <c:headerFooter alignWithMargins="0"/>
    <c:pageMargins b="1" l="0.75000000000000011" r="0.75000000000000011" t="1" header="0.5" footer="0.5"/>
    <c:pageSetup/>
  </c:printSettings>
  <c:userShapes r:id="rId2"/>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18"/>
    </mc:Choice>
    <mc:Fallback>
      <c:style val="18"/>
    </mc:Fallback>
  </mc:AlternateContent>
  <c:clrMapOvr bg1="lt1" tx1="dk1" bg2="lt2" tx2="dk2" accent1="accent1" accent2="accent2" accent3="accent3" accent4="accent4" accent5="accent5" accent6="accent6" hlink="hlink" folHlink="folHlink"/>
  <c:chart>
    <c:title>
      <c:tx>
        <c:rich>
          <a:bodyPr/>
          <a:lstStyle/>
          <a:p>
            <a:pPr>
              <a:defRPr b="1"/>
            </a:pPr>
            <a:r>
              <a:rPr lang="en-US"/>
              <a:t>Pmark games</a:t>
            </a:r>
          </a:p>
        </c:rich>
      </c:tx>
      <c:overlay val="0"/>
    </c:title>
    <c:autoTitleDeleted val="0"/>
    <c:plotArea>
      <c:layout>
        <c:manualLayout>
          <c:layoutTarget val="inner"/>
          <c:xMode val="edge"/>
          <c:yMode val="edge"/>
          <c:x val="0.18341316710411198"/>
          <c:y val="0.101851851851852"/>
          <c:w val="0.81658683289588796"/>
          <c:h val="0.79034155965403652"/>
        </c:manualLayout>
      </c:layout>
      <c:barChart>
        <c:barDir val="bar"/>
        <c:grouping val="stacked"/>
        <c:varyColors val="0"/>
        <c:ser>
          <c:idx val="0"/>
          <c:order val="0"/>
          <c:tx>
            <c:strRef>
              <c:f>Scratch!$G$21</c:f>
              <c:strCache>
                <c:ptCount val="1"/>
                <c:pt idx="0">
                  <c:v>Pmark</c:v>
                </c:pt>
              </c:strCache>
            </c:strRef>
          </c:tx>
          <c:spPr>
            <a:solidFill>
              <a:srgbClr val="3366FF"/>
            </a:solidFill>
            <a:ln w="25400">
              <a:noFill/>
            </a:ln>
            <a:effectLst/>
          </c:spPr>
          <c:invertIfNegative val="0"/>
          <c:dLbls>
            <c:spPr>
              <a:noFill/>
              <a:ln w="25400">
                <a:noFill/>
              </a:ln>
              <a:effectLst/>
            </c:spPr>
            <c:txPr>
              <a:bodyPr/>
              <a:lstStyle/>
              <a:p>
                <a:pPr>
                  <a:defRPr>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Scratch!$H$17:$Q$17</c:f>
              <c:strCache>
                <c:ptCount val="10"/>
                <c:pt idx="0">
                  <c:v> RX 9070 XT </c:v>
                </c:pt>
                <c:pt idx="1">
                  <c:v> RX 7900 XTX </c:v>
                </c:pt>
                <c:pt idx="2">
                  <c:v> RX 9070 </c:v>
                </c:pt>
                <c:pt idx="3">
                  <c:v> RTX 5070 Ti </c:v>
                </c:pt>
                <c:pt idx="4">
                  <c:v> RTX 4080 </c:v>
                </c:pt>
                <c:pt idx="5">
                  <c:v> RTX 3090 </c:v>
                </c:pt>
                <c:pt idx="6">
                  <c:v> RTX 3080 </c:v>
                </c:pt>
                <c:pt idx="7">
                  <c:v> RTX 5080 </c:v>
                </c:pt>
                <c:pt idx="8">
                  <c:v> RTX 4090 </c:v>
                </c:pt>
                <c:pt idx="9">
                  <c:v> RTX 5090 </c:v>
                </c:pt>
              </c:strCache>
            </c:strRef>
          </c:cat>
          <c:val>
            <c:numRef>
              <c:f>Scratch!$H$21:$Q$21</c:f>
              <c:numCache>
                <c:formatCode>0</c:formatCode>
                <c:ptCount val="10"/>
                <c:pt idx="0">
                  <c:v>428.27462862552466</c:v>
                </c:pt>
                <c:pt idx="1">
                  <c:v>397.90277970908016</c:v>
                </c:pt>
                <c:pt idx="2">
                  <c:v>403.92162320131388</c:v>
                </c:pt>
                <c:pt idx="3">
                  <c:v>366.93368936359605</c:v>
                </c:pt>
                <c:pt idx="4">
                  <c:v>789.57816377171196</c:v>
                </c:pt>
                <c:pt idx="5">
                  <c:v>98.706349206349202</c:v>
                </c:pt>
                <c:pt idx="6">
                  <c:v>178.99354625965705</c:v>
                </c:pt>
                <c:pt idx="7">
                  <c:v>375.16980494368005</c:v>
                </c:pt>
                <c:pt idx="8">
                  <c:v>147.77829333297464</c:v>
                </c:pt>
                <c:pt idx="9">
                  <c:v>258.42580645161297</c:v>
                </c:pt>
              </c:numCache>
            </c:numRef>
          </c:val>
          <c:extLst>
            <c:ext xmlns:c16="http://schemas.microsoft.com/office/drawing/2014/chart" uri="{C3380CC4-5D6E-409C-BE32-E72D297353CC}">
              <c16:uniqueId val="{00000000-CDB7-4F67-9BFB-7AD12C5B7F08}"/>
            </c:ext>
          </c:extLst>
        </c:ser>
        <c:dLbls>
          <c:showLegendKey val="0"/>
          <c:showVal val="0"/>
          <c:showCatName val="0"/>
          <c:showSerName val="0"/>
          <c:showPercent val="0"/>
          <c:showBubbleSize val="0"/>
        </c:dLbls>
        <c:gapWidth val="150"/>
        <c:overlap val="100"/>
        <c:axId val="115088384"/>
        <c:axId val="115110656"/>
      </c:barChart>
      <c:catAx>
        <c:axId val="115088384"/>
        <c:scaling>
          <c:orientation val="minMax"/>
        </c:scaling>
        <c:delete val="0"/>
        <c:axPos val="l"/>
        <c:numFmt formatCode="General" sourceLinked="1"/>
        <c:majorTickMark val="out"/>
        <c:minorTickMark val="none"/>
        <c:tickLblPos val="nextTo"/>
        <c:spPr>
          <a:ln w="3175">
            <a:solidFill>
              <a:srgbClr val="808080"/>
            </a:solidFill>
            <a:prstDash val="solid"/>
          </a:ln>
        </c:spPr>
        <c:txPr>
          <a:bodyPr/>
          <a:lstStyle/>
          <a:p>
            <a:pPr>
              <a:defRPr sz="900"/>
            </a:pPr>
            <a:endParaRPr lang="en-US"/>
          </a:p>
        </c:txPr>
        <c:crossAx val="115110656"/>
        <c:crosses val="autoZero"/>
        <c:auto val="1"/>
        <c:lblAlgn val="ctr"/>
        <c:lblOffset val="100"/>
        <c:noMultiLvlLbl val="0"/>
      </c:catAx>
      <c:valAx>
        <c:axId val="115110656"/>
        <c:scaling>
          <c:orientation val="minMax"/>
        </c:scaling>
        <c:delete val="1"/>
        <c:axPos val="b"/>
        <c:majorGridlines>
          <c:spPr>
            <a:ln w="3175">
              <a:solidFill>
                <a:srgbClr val="808080"/>
              </a:solidFill>
              <a:prstDash val="solid"/>
            </a:ln>
          </c:spPr>
        </c:majorGridlines>
        <c:numFmt formatCode="0" sourceLinked="1"/>
        <c:majorTickMark val="out"/>
        <c:minorTickMark val="none"/>
        <c:tickLblPos val="nextTo"/>
        <c:crossAx val="115088384"/>
        <c:crosses val="autoZero"/>
        <c:crossBetween val="between"/>
      </c:valAx>
      <c:spPr>
        <a:solidFill>
          <a:srgbClr val="FFFFFF"/>
        </a:solidFill>
        <a:ln w="25400">
          <a:noFill/>
        </a:ln>
        <a:effectLst/>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Futura Std Heavy"/>
          <a:ea typeface="Futura Std Heavy"/>
          <a:cs typeface="Futura Std Heavy"/>
        </a:defRPr>
      </a:pPr>
      <a:endParaRPr lang="en-US"/>
    </a:p>
  </c:txPr>
  <c:printSettings>
    <c:headerFooter alignWithMargins="0"/>
    <c:pageMargins b="1" l="0.75000000000000011" r="0.75000000000000011" t="1" header="0.5" footer="0.5"/>
    <c:pageSetup/>
  </c:printSettings>
  <c:userShapes r:id="rId2"/>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127000</xdr:colOff>
      <xdr:row>1</xdr:row>
      <xdr:rowOff>101600</xdr:rowOff>
    </xdr:from>
    <xdr:to>
      <xdr:col>15</xdr:col>
      <xdr:colOff>431800</xdr:colOff>
      <xdr:row>15</xdr:row>
      <xdr:rowOff>101600</xdr:rowOff>
    </xdr:to>
    <xdr:graphicFrame macro="">
      <xdr:nvGraphicFramePr>
        <xdr:cNvPr id="4" name="Chart 3">
          <a:extLst>
            <a:ext uri="{FF2B5EF4-FFF2-40B4-BE49-F238E27FC236}">
              <a16:creationId xmlns:a16="http://schemas.microsoft.com/office/drawing/2014/main" id="{BE497BD7-4A7B-D9F1-9412-45D418F84C6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429559</xdr:colOff>
      <xdr:row>58</xdr:row>
      <xdr:rowOff>510988</xdr:rowOff>
    </xdr:from>
    <xdr:to>
      <xdr:col>31</xdr:col>
      <xdr:colOff>384735</xdr:colOff>
      <xdr:row>70</xdr:row>
      <xdr:rowOff>125506</xdr:rowOff>
    </xdr:to>
    <xdr:graphicFrame macro="">
      <xdr:nvGraphicFramePr>
        <xdr:cNvPr id="2" name="Chart 1">
          <a:extLst>
            <a:ext uri="{FF2B5EF4-FFF2-40B4-BE49-F238E27FC236}">
              <a16:creationId xmlns:a16="http://schemas.microsoft.com/office/drawing/2014/main" id="{72B6F940-5648-B5B9-9A40-CD594C13C69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392206</xdr:colOff>
      <xdr:row>10</xdr:row>
      <xdr:rowOff>10458</xdr:rowOff>
    </xdr:from>
    <xdr:to>
      <xdr:col>27</xdr:col>
      <xdr:colOff>63500</xdr:colOff>
      <xdr:row>24</xdr:row>
      <xdr:rowOff>124011</xdr:rowOff>
    </xdr:to>
    <xdr:graphicFrame macro="">
      <xdr:nvGraphicFramePr>
        <xdr:cNvPr id="5" name="Chart 4">
          <a:extLst>
            <a:ext uri="{FF2B5EF4-FFF2-40B4-BE49-F238E27FC236}">
              <a16:creationId xmlns:a16="http://schemas.microsoft.com/office/drawing/2014/main" id="{93D95F54-7C5B-E20A-AE37-E5EDC670A3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0.91667</cdr:x>
      <cdr:y>0.62037</cdr:y>
    </cdr:from>
    <cdr:to>
      <cdr:x>0.97596</cdr:x>
      <cdr:y>0.68234</cdr:y>
    </cdr:to>
    <cdr:pic>
      <cdr:nvPicPr>
        <cdr:cNvPr id="2" name="Picture 1">
          <a:extLst xmlns:a="http://schemas.openxmlformats.org/drawingml/2006/main">
            <a:ext uri="{FF2B5EF4-FFF2-40B4-BE49-F238E27FC236}">
              <a16:creationId xmlns:a16="http://schemas.microsoft.com/office/drawing/2014/main" id="{55606FF6-A2CE-0215-86EB-632827DD6E67}"/>
            </a:ext>
          </a:extLst>
        </cdr:cNvPr>
        <cdr:cNvPicPr/>
      </cdr:nvPicPr>
      <cdr:blipFill>
        <a:blip xmlns:a="http://schemas.openxmlformats.org/drawingml/2006/main" xmlns:r="http://schemas.openxmlformats.org/officeDocument/2006/relationships" r:embed="rId1"/>
        <a:stretch xmlns:a="http://schemas.openxmlformats.org/drawingml/2006/main"/>
      </cdr:blipFill>
      <cdr:spPr>
        <a:xfrm xmlns:a="http://schemas.openxmlformats.org/drawingml/2006/main">
          <a:off x="4191000" y="1701800"/>
          <a:ext cx="271097" cy="169988"/>
        </a:xfrm>
        <a:prstGeom xmlns:a="http://schemas.openxmlformats.org/drawingml/2006/main" prst="rect">
          <a:avLst/>
        </a:prstGeom>
        <a:ln xmlns:a="http://schemas.openxmlformats.org/drawingml/2006/main" w="0">
          <a:noFill/>
        </a:ln>
        <a:effectLst xmlns:a="http://schemas.openxmlformats.org/drawingml/2006/main">
          <a:outerShdw blurRad="50760" dist="37674" dir="2700000" algn="tl" rotWithShape="0">
            <a:srgbClr val="000000">
              <a:alpha val="40000"/>
            </a:srgbClr>
          </a:outerShdw>
        </a:effectLst>
      </cdr:spPr>
    </cdr:pic>
  </cdr:relSizeAnchor>
</c:userShapes>
</file>

<file path=xl/drawings/drawing3.xml><?xml version="1.0" encoding="utf-8"?>
<c:userShapes xmlns:c="http://schemas.openxmlformats.org/drawingml/2006/chart">
  <cdr:relSizeAnchor xmlns:cdr="http://schemas.openxmlformats.org/drawingml/2006/chartDrawing">
    <cdr:from>
      <cdr:x>0.84907</cdr:x>
      <cdr:y>0.73097</cdr:y>
    </cdr:from>
    <cdr:to>
      <cdr:x>0.9084</cdr:x>
      <cdr:y>0.7922</cdr:y>
    </cdr:to>
    <cdr:pic>
      <cdr:nvPicPr>
        <cdr:cNvPr id="2" name="Picture 1">
          <a:extLst xmlns:a="http://schemas.openxmlformats.org/drawingml/2006/main">
            <a:ext uri="{FF2B5EF4-FFF2-40B4-BE49-F238E27FC236}">
              <a16:creationId xmlns:a16="http://schemas.microsoft.com/office/drawing/2014/main" id="{BBE29AA3-EEDF-5EBA-6888-76DE9DDBB638}"/>
            </a:ext>
          </a:extLst>
        </cdr:cNvPr>
        <cdr:cNvPicPr/>
      </cdr:nvPicPr>
      <cdr:blipFill>
        <a:blip xmlns:a="http://schemas.openxmlformats.org/drawingml/2006/main" xmlns:r="http://schemas.openxmlformats.org/officeDocument/2006/relationships" r:embed="rId1"/>
        <a:stretch xmlns:a="http://schemas.openxmlformats.org/drawingml/2006/main"/>
      </cdr:blipFill>
      <cdr:spPr>
        <a:xfrm xmlns:a="http://schemas.openxmlformats.org/drawingml/2006/main">
          <a:off x="3881967" y="2005188"/>
          <a:ext cx="271240" cy="167973"/>
        </a:xfrm>
        <a:prstGeom xmlns:a="http://schemas.openxmlformats.org/drawingml/2006/main" prst="rect">
          <a:avLst/>
        </a:prstGeom>
        <a:ln xmlns:a="http://schemas.openxmlformats.org/drawingml/2006/main" w="0">
          <a:noFill/>
        </a:ln>
        <a:effectLst xmlns:a="http://schemas.openxmlformats.org/drawingml/2006/main">
          <a:outerShdw blurRad="50760" dist="37674" dir="2700000" algn="tl" rotWithShape="0">
            <a:srgbClr val="000000">
              <a:alpha val="40000"/>
            </a:srgbClr>
          </a:outerShdw>
        </a:effectLst>
      </cdr:spPr>
    </cdr:pic>
  </cdr:relSizeAnchor>
</c:userShape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8B08E-7A80-49FB-8AE6-ACA40B9A2232}">
  <dimension ref="A1:V178"/>
  <sheetViews>
    <sheetView tabSelected="1" workbookViewId="0">
      <pane xSplit="2" ySplit="3" topLeftCell="C4" activePane="bottomRight" state="frozen"/>
      <selection pane="topRight" activeCell="C1" sqref="C1"/>
      <selection pane="bottomLeft" activeCell="A4" sqref="A4"/>
      <selection pane="bottomRight" activeCell="A75" sqref="A75"/>
    </sheetView>
  </sheetViews>
  <sheetFormatPr baseColWidth="10" defaultColWidth="8.83203125" defaultRowHeight="15" x14ac:dyDescent="0.2"/>
  <cols>
    <col min="1" max="1" width="64.5" customWidth="1"/>
    <col min="2" max="2" width="8" customWidth="1"/>
    <col min="21" max="21" width="9.1640625" customWidth="1"/>
  </cols>
  <sheetData>
    <row r="1" spans="1:22" ht="17" thickBot="1" x14ac:dyDescent="0.25">
      <c r="A1" s="4" t="s">
        <v>1</v>
      </c>
    </row>
    <row r="2" spans="1:22" ht="22" thickBot="1" x14ac:dyDescent="0.25">
      <c r="A2" s="1" t="s">
        <v>0</v>
      </c>
      <c r="B2" s="2"/>
      <c r="C2" s="98"/>
      <c r="D2" s="98"/>
      <c r="E2" s="2"/>
      <c r="F2" s="3"/>
      <c r="G2" s="98"/>
      <c r="H2" s="98"/>
      <c r="I2" s="52"/>
      <c r="J2" s="52"/>
      <c r="K2" s="2"/>
      <c r="L2" s="3"/>
      <c r="M2" s="2"/>
      <c r="N2" s="3"/>
      <c r="O2" s="52"/>
      <c r="P2" s="52"/>
      <c r="Q2" s="2"/>
      <c r="R2" s="2"/>
      <c r="S2" s="2"/>
      <c r="T2" s="3"/>
      <c r="U2" s="2"/>
      <c r="V2" s="2"/>
    </row>
    <row r="3" spans="1:22" ht="17" thickBot="1" x14ac:dyDescent="0.25">
      <c r="B3" s="5" t="s">
        <v>2</v>
      </c>
      <c r="C3" s="2" t="s">
        <v>188</v>
      </c>
      <c r="D3" s="2"/>
      <c r="E3" s="2" t="s">
        <v>134</v>
      </c>
      <c r="F3" s="3"/>
      <c r="G3" s="2" t="s">
        <v>162</v>
      </c>
      <c r="H3" s="2"/>
      <c r="I3" s="2" t="s">
        <v>146</v>
      </c>
      <c r="J3" s="2"/>
      <c r="K3" s="2" t="s">
        <v>101</v>
      </c>
      <c r="L3" s="3"/>
      <c r="M3" s="2" t="s">
        <v>5</v>
      </c>
      <c r="N3" s="2"/>
      <c r="O3" s="2" t="s">
        <v>118</v>
      </c>
      <c r="P3" s="2"/>
      <c r="Q3" s="2" t="s">
        <v>100</v>
      </c>
      <c r="R3" s="2"/>
      <c r="S3" s="2" t="s">
        <v>4</v>
      </c>
      <c r="T3" s="3"/>
      <c r="U3" s="2" t="s">
        <v>3</v>
      </c>
      <c r="V3" s="2"/>
    </row>
    <row r="4" spans="1:22" ht="16" x14ac:dyDescent="0.2">
      <c r="A4" s="70" t="s">
        <v>133</v>
      </c>
      <c r="B4" s="67" t="s">
        <v>6</v>
      </c>
      <c r="C4" s="112">
        <v>70.599999999999994</v>
      </c>
      <c r="D4" s="113">
        <v>54.3</v>
      </c>
      <c r="E4" s="25">
        <v>79.099999999999994</v>
      </c>
      <c r="F4" s="11">
        <v>61</v>
      </c>
      <c r="G4" s="138">
        <v>60.7</v>
      </c>
      <c r="H4" s="139">
        <v>47.1</v>
      </c>
      <c r="I4" s="118">
        <v>69.3</v>
      </c>
      <c r="J4" s="119">
        <v>60.8</v>
      </c>
      <c r="K4" s="130">
        <v>71.2</v>
      </c>
      <c r="L4" s="131">
        <v>61.8</v>
      </c>
      <c r="M4" s="92">
        <v>54.4</v>
      </c>
      <c r="N4" s="93">
        <v>47.3</v>
      </c>
      <c r="O4" s="62">
        <v>48.5</v>
      </c>
      <c r="P4" s="63">
        <v>43</v>
      </c>
      <c r="Q4" s="54">
        <v>79.8</v>
      </c>
      <c r="R4" s="11">
        <v>67.7</v>
      </c>
      <c r="S4" s="86">
        <v>94.5</v>
      </c>
      <c r="T4" s="87">
        <v>78.2</v>
      </c>
      <c r="U4" s="25">
        <v>104.9</v>
      </c>
      <c r="V4" s="11">
        <v>84.9</v>
      </c>
    </row>
    <row r="5" spans="1:22" ht="16" thickBot="1" x14ac:dyDescent="0.25">
      <c r="A5" s="71" t="s">
        <v>8</v>
      </c>
      <c r="B5" s="68" t="s">
        <v>7</v>
      </c>
      <c r="C5" s="106">
        <v>107.6</v>
      </c>
      <c r="D5" s="107">
        <v>80.099999999999994</v>
      </c>
      <c r="E5" s="16">
        <v>115.4</v>
      </c>
      <c r="F5" s="10">
        <v>86.4</v>
      </c>
      <c r="G5" s="136">
        <v>92.9</v>
      </c>
      <c r="H5" s="137">
        <v>69</v>
      </c>
      <c r="I5" s="121">
        <v>97.2</v>
      </c>
      <c r="J5" s="117">
        <v>76.7</v>
      </c>
      <c r="K5" s="128">
        <v>102.3</v>
      </c>
      <c r="L5" s="129">
        <v>82.2</v>
      </c>
      <c r="M5" s="94">
        <v>74.3</v>
      </c>
      <c r="N5" s="95">
        <v>62.9</v>
      </c>
      <c r="O5" s="60">
        <v>66.540000000000006</v>
      </c>
      <c r="P5" s="61">
        <v>59.8</v>
      </c>
      <c r="Q5" s="55">
        <v>138.80000000000001</v>
      </c>
      <c r="R5" s="10">
        <v>100.8</v>
      </c>
      <c r="S5" s="88">
        <v>129.80000000000001</v>
      </c>
      <c r="T5" s="89">
        <v>97.3</v>
      </c>
      <c r="U5" s="16">
        <v>138.80000000000001</v>
      </c>
      <c r="V5" s="10">
        <v>100.8</v>
      </c>
    </row>
    <row r="6" spans="1:22" ht="17" thickBot="1" x14ac:dyDescent="0.25">
      <c r="A6" s="72" t="s">
        <v>9</v>
      </c>
      <c r="B6" s="69"/>
      <c r="C6" s="2" t="s">
        <v>188</v>
      </c>
      <c r="D6" s="2"/>
      <c r="E6" s="2" t="s">
        <v>134</v>
      </c>
      <c r="F6" s="98"/>
      <c r="G6" s="2" t="s">
        <v>162</v>
      </c>
      <c r="H6" s="2"/>
      <c r="I6" s="2" t="s">
        <v>146</v>
      </c>
      <c r="J6" s="52"/>
      <c r="K6" s="2" t="s">
        <v>101</v>
      </c>
      <c r="L6" s="3"/>
      <c r="M6" s="2" t="s">
        <v>5</v>
      </c>
      <c r="N6" s="2"/>
      <c r="O6" s="2" t="s">
        <v>118</v>
      </c>
      <c r="P6" s="52"/>
      <c r="Q6" s="2" t="s">
        <v>100</v>
      </c>
      <c r="R6" s="2"/>
      <c r="S6" s="2" t="s">
        <v>4</v>
      </c>
      <c r="T6" s="3"/>
      <c r="U6" s="2" t="s">
        <v>3</v>
      </c>
      <c r="V6" s="2"/>
    </row>
    <row r="7" spans="1:22" x14ac:dyDescent="0.2">
      <c r="A7" s="73" t="s">
        <v>131</v>
      </c>
      <c r="B7" s="67" t="s">
        <v>6</v>
      </c>
      <c r="C7" s="104">
        <v>88.5</v>
      </c>
      <c r="D7" s="105">
        <v>68.5</v>
      </c>
      <c r="E7" s="14">
        <v>95.2</v>
      </c>
      <c r="F7" s="7">
        <v>61.3</v>
      </c>
      <c r="G7" s="134">
        <v>73</v>
      </c>
      <c r="H7" s="135">
        <v>57.5</v>
      </c>
      <c r="I7" s="114">
        <v>96.2</v>
      </c>
      <c r="J7" s="115">
        <v>68.5</v>
      </c>
      <c r="K7" s="126">
        <v>73.5</v>
      </c>
      <c r="L7" s="127">
        <v>54.9</v>
      </c>
      <c r="M7" s="96">
        <v>82</v>
      </c>
      <c r="N7" s="97">
        <v>63.7</v>
      </c>
      <c r="O7" s="58">
        <v>68.900000000000006</v>
      </c>
      <c r="P7" s="59">
        <v>51.3</v>
      </c>
      <c r="Q7" s="14">
        <v>128.19999999999999</v>
      </c>
      <c r="R7" s="7">
        <v>67.599999999999994</v>
      </c>
      <c r="S7" s="86">
        <v>102</v>
      </c>
      <c r="T7" s="87">
        <v>66.2</v>
      </c>
      <c r="U7" s="14">
        <v>192.3</v>
      </c>
      <c r="V7" s="7">
        <v>59.8</v>
      </c>
    </row>
    <row r="8" spans="1:22" ht="16" thickBot="1" x14ac:dyDescent="0.25">
      <c r="A8" s="15" t="s">
        <v>165</v>
      </c>
      <c r="B8" s="68" t="s">
        <v>7</v>
      </c>
      <c r="C8" s="106">
        <v>169.5</v>
      </c>
      <c r="D8" s="107">
        <v>63.3</v>
      </c>
      <c r="E8" s="16">
        <v>181.8</v>
      </c>
      <c r="F8" s="10">
        <v>64.900000000000006</v>
      </c>
      <c r="G8" s="136">
        <v>147.1</v>
      </c>
      <c r="H8" s="137">
        <v>65.7</v>
      </c>
      <c r="I8" s="116">
        <v>192.3</v>
      </c>
      <c r="J8" s="117">
        <v>57.5</v>
      </c>
      <c r="K8" s="128">
        <v>181.8</v>
      </c>
      <c r="L8" s="129">
        <v>62.1</v>
      </c>
      <c r="M8" s="94">
        <v>172.4</v>
      </c>
      <c r="N8" s="95">
        <v>78.099999999999994</v>
      </c>
      <c r="O8" s="60">
        <v>149.30000000000001</v>
      </c>
      <c r="P8" s="61">
        <v>66.2</v>
      </c>
      <c r="Q8" s="16">
        <v>227.3</v>
      </c>
      <c r="R8" s="10">
        <v>55.9</v>
      </c>
      <c r="S8" s="88">
        <v>227.3</v>
      </c>
      <c r="T8" s="89">
        <v>55.2</v>
      </c>
      <c r="U8" s="16">
        <v>277.8</v>
      </c>
      <c r="V8" s="10">
        <v>51.8</v>
      </c>
    </row>
    <row r="9" spans="1:22" ht="16" thickBot="1" x14ac:dyDescent="0.25">
      <c r="A9" s="13" t="s">
        <v>116</v>
      </c>
      <c r="B9" s="6" t="s">
        <v>6</v>
      </c>
      <c r="C9" s="104">
        <v>51.5</v>
      </c>
      <c r="D9" s="105">
        <v>41.8</v>
      </c>
      <c r="E9" s="14">
        <v>51.3</v>
      </c>
      <c r="F9" s="7">
        <v>40.6</v>
      </c>
      <c r="G9" s="134">
        <v>45.2</v>
      </c>
      <c r="H9" s="135">
        <v>36.200000000000003</v>
      </c>
      <c r="I9" s="118">
        <v>59.7</v>
      </c>
      <c r="J9" s="119">
        <v>50.7</v>
      </c>
      <c r="K9" s="126">
        <v>58.8</v>
      </c>
      <c r="L9" s="127">
        <v>49.5</v>
      </c>
      <c r="M9" s="96">
        <v>47.4</v>
      </c>
      <c r="N9" s="97">
        <v>41.5</v>
      </c>
      <c r="O9" s="58">
        <v>39.9</v>
      </c>
      <c r="P9" s="59">
        <v>39.9</v>
      </c>
      <c r="Q9" s="54">
        <v>68.400000000000006</v>
      </c>
      <c r="R9" s="11">
        <v>57.6</v>
      </c>
      <c r="S9" s="86">
        <v>82.2</v>
      </c>
      <c r="T9" s="87">
        <v>70.5</v>
      </c>
      <c r="U9" s="14">
        <v>107.8</v>
      </c>
      <c r="V9" s="7">
        <v>92.2</v>
      </c>
    </row>
    <row r="10" spans="1:22" ht="16" thickBot="1" x14ac:dyDescent="0.25">
      <c r="A10" s="15" t="s">
        <v>130</v>
      </c>
      <c r="B10" s="9" t="s">
        <v>7</v>
      </c>
      <c r="C10" s="104">
        <v>87.5</v>
      </c>
      <c r="D10" s="105">
        <v>64.5</v>
      </c>
      <c r="E10" s="14">
        <v>80.400000000000006</v>
      </c>
      <c r="F10" s="7">
        <v>57.2</v>
      </c>
      <c r="G10" s="134">
        <v>73.8</v>
      </c>
      <c r="H10" s="135">
        <v>37.200000000000003</v>
      </c>
      <c r="I10" s="121">
        <v>107.7</v>
      </c>
      <c r="J10" s="117">
        <v>88.4</v>
      </c>
      <c r="K10" s="128">
        <v>103.9</v>
      </c>
      <c r="L10" s="129">
        <v>84.7</v>
      </c>
      <c r="M10" s="94">
        <v>78.7</v>
      </c>
      <c r="N10" s="95">
        <v>64.599999999999994</v>
      </c>
      <c r="O10" s="60">
        <v>68.7</v>
      </c>
      <c r="P10" s="61">
        <v>56.5</v>
      </c>
      <c r="Q10" s="55">
        <v>118.2</v>
      </c>
      <c r="R10" s="10">
        <v>95.9</v>
      </c>
      <c r="S10" s="88">
        <v>135.5</v>
      </c>
      <c r="T10" s="89">
        <v>105.9</v>
      </c>
      <c r="U10" s="16">
        <v>171.5</v>
      </c>
      <c r="V10" s="10">
        <v>134.1</v>
      </c>
    </row>
    <row r="11" spans="1:22" x14ac:dyDescent="0.2">
      <c r="A11" s="13" t="s">
        <v>116</v>
      </c>
      <c r="B11" s="6" t="s">
        <v>6</v>
      </c>
      <c r="C11" s="104">
        <v>39.5</v>
      </c>
      <c r="D11" s="105">
        <v>32.4</v>
      </c>
      <c r="E11" s="14">
        <v>38.9</v>
      </c>
      <c r="F11" s="7">
        <v>32</v>
      </c>
      <c r="G11" s="134">
        <v>33.4</v>
      </c>
      <c r="H11" s="135">
        <v>28.2</v>
      </c>
      <c r="I11" s="118">
        <v>49.4</v>
      </c>
      <c r="J11" s="119">
        <v>41.6</v>
      </c>
      <c r="K11" s="126">
        <v>49</v>
      </c>
      <c r="L11" s="127">
        <v>42.3</v>
      </c>
      <c r="M11" s="96">
        <v>38</v>
      </c>
      <c r="N11" s="97">
        <v>32.5</v>
      </c>
      <c r="O11" s="58">
        <v>32.1</v>
      </c>
      <c r="P11" s="59">
        <v>27.7</v>
      </c>
      <c r="Q11" s="54">
        <v>57.3</v>
      </c>
      <c r="R11" s="11">
        <v>49.7</v>
      </c>
      <c r="S11" s="86">
        <v>66.599999999999994</v>
      </c>
      <c r="T11" s="87">
        <v>56.9</v>
      </c>
      <c r="U11" s="14">
        <v>91.7</v>
      </c>
      <c r="V11" s="7">
        <v>80.3</v>
      </c>
    </row>
    <row r="12" spans="1:22" ht="16" thickBot="1" x14ac:dyDescent="0.25">
      <c r="A12" s="15" t="s">
        <v>117</v>
      </c>
      <c r="B12" s="9" t="s">
        <v>7</v>
      </c>
      <c r="C12" s="106">
        <v>59.1</v>
      </c>
      <c r="D12" s="107">
        <v>59.5</v>
      </c>
      <c r="E12" s="16">
        <v>57.4</v>
      </c>
      <c r="F12" s="10">
        <v>44.5</v>
      </c>
      <c r="G12" s="136">
        <v>50.6</v>
      </c>
      <c r="H12" s="137">
        <v>39.6</v>
      </c>
      <c r="I12" s="121">
        <v>78.099999999999994</v>
      </c>
      <c r="J12" s="117">
        <v>62.5</v>
      </c>
      <c r="K12" s="128">
        <v>78.400000000000006</v>
      </c>
      <c r="L12" s="129">
        <v>63.8</v>
      </c>
      <c r="M12" s="94">
        <v>59.5</v>
      </c>
      <c r="N12" s="95">
        <v>48.2</v>
      </c>
      <c r="O12" s="60">
        <v>50.7</v>
      </c>
      <c r="P12" s="61">
        <v>41.4</v>
      </c>
      <c r="Q12" s="55">
        <v>90.8</v>
      </c>
      <c r="R12" s="10">
        <v>74.3</v>
      </c>
      <c r="S12" s="88">
        <v>103.1</v>
      </c>
      <c r="T12" s="89">
        <v>85.2</v>
      </c>
      <c r="U12" s="16">
        <v>133.30000000000001</v>
      </c>
      <c r="V12" s="10">
        <v>111.5</v>
      </c>
    </row>
    <row r="13" spans="1:22" x14ac:dyDescent="0.2">
      <c r="A13" s="13" t="s">
        <v>125</v>
      </c>
      <c r="B13" s="6" t="s">
        <v>6</v>
      </c>
      <c r="C13" s="104">
        <v>30.7</v>
      </c>
      <c r="D13" s="105">
        <v>18.899999999999999</v>
      </c>
      <c r="E13" s="14">
        <v>32.1</v>
      </c>
      <c r="F13" s="7">
        <v>20.3</v>
      </c>
      <c r="G13" s="134">
        <v>29.1</v>
      </c>
      <c r="H13" s="135">
        <v>18.100000000000001</v>
      </c>
      <c r="I13" s="120">
        <v>34.299999999999997</v>
      </c>
      <c r="J13" s="115">
        <v>27.5</v>
      </c>
      <c r="K13" s="126">
        <v>35</v>
      </c>
      <c r="L13" s="127">
        <v>27</v>
      </c>
      <c r="M13" s="96">
        <v>25.6</v>
      </c>
      <c r="N13" s="97">
        <v>19.8</v>
      </c>
      <c r="O13" s="58">
        <v>12.9</v>
      </c>
      <c r="P13" s="59">
        <v>10.8</v>
      </c>
      <c r="Q13" s="53">
        <v>38.4</v>
      </c>
      <c r="R13" s="7">
        <v>30</v>
      </c>
      <c r="S13" s="86">
        <v>48.7</v>
      </c>
      <c r="T13" s="87">
        <v>36.6</v>
      </c>
      <c r="U13" s="14">
        <v>59.9</v>
      </c>
      <c r="V13" s="7">
        <v>42.7</v>
      </c>
    </row>
    <row r="14" spans="1:22" ht="16" thickBot="1" x14ac:dyDescent="0.25">
      <c r="A14" s="21" t="s">
        <v>107</v>
      </c>
      <c r="B14" s="23" t="s">
        <v>7</v>
      </c>
      <c r="C14" s="106">
        <v>62.4</v>
      </c>
      <c r="D14" s="107">
        <v>45.3</v>
      </c>
      <c r="E14" s="16">
        <v>55.2</v>
      </c>
      <c r="F14" s="10">
        <v>39.6</v>
      </c>
      <c r="G14" s="136">
        <v>52.9</v>
      </c>
      <c r="H14" s="137">
        <v>36.700000000000003</v>
      </c>
      <c r="I14" s="118">
        <v>60.7</v>
      </c>
      <c r="J14" s="119">
        <v>48.6</v>
      </c>
      <c r="K14" s="128">
        <v>60</v>
      </c>
      <c r="L14" s="129">
        <v>44.7</v>
      </c>
      <c r="M14" s="94">
        <v>44.3</v>
      </c>
      <c r="N14" s="95">
        <v>31.8</v>
      </c>
      <c r="O14" s="60">
        <v>20.5</v>
      </c>
      <c r="P14" s="61">
        <v>19.8</v>
      </c>
      <c r="Q14" s="54">
        <v>65.599999999999994</v>
      </c>
      <c r="R14" s="11">
        <v>49.2</v>
      </c>
      <c r="S14" s="88">
        <v>79.400000000000006</v>
      </c>
      <c r="T14" s="89">
        <v>54.7</v>
      </c>
      <c r="U14" s="16">
        <v>94.4</v>
      </c>
      <c r="V14" s="10">
        <v>61.3</v>
      </c>
    </row>
    <row r="15" spans="1:22" x14ac:dyDescent="0.2">
      <c r="A15" s="13" t="s">
        <v>125</v>
      </c>
      <c r="B15" s="17" t="s">
        <v>6</v>
      </c>
      <c r="C15" s="104">
        <v>41.1</v>
      </c>
      <c r="D15" s="105">
        <v>24.5</v>
      </c>
      <c r="E15" s="14">
        <v>50.2</v>
      </c>
      <c r="F15" s="7">
        <v>34.299999999999997</v>
      </c>
      <c r="G15" s="134">
        <v>39.6</v>
      </c>
      <c r="H15" s="135">
        <v>23.8</v>
      </c>
      <c r="I15" s="114">
        <v>54.6</v>
      </c>
      <c r="J15" s="115">
        <v>41.3</v>
      </c>
      <c r="K15" s="126">
        <v>55.9</v>
      </c>
      <c r="L15" s="127">
        <v>40.4</v>
      </c>
      <c r="M15" s="96">
        <v>40.5</v>
      </c>
      <c r="N15" s="97">
        <v>40.299999999999997</v>
      </c>
      <c r="O15" s="58">
        <v>14.9</v>
      </c>
      <c r="P15" s="59">
        <v>13</v>
      </c>
      <c r="Q15" s="14">
        <v>60.4</v>
      </c>
      <c r="R15" s="7">
        <v>45.5</v>
      </c>
      <c r="S15" s="86">
        <v>74.900000000000006</v>
      </c>
      <c r="T15" s="87">
        <v>52.2</v>
      </c>
      <c r="U15" s="14">
        <v>89.5</v>
      </c>
      <c r="V15" s="7">
        <v>61.2</v>
      </c>
    </row>
    <row r="16" spans="1:22" ht="16" thickBot="1" x14ac:dyDescent="0.25">
      <c r="A16" s="21" t="s">
        <v>142</v>
      </c>
      <c r="B16" s="56" t="s">
        <v>7</v>
      </c>
      <c r="C16" s="106">
        <v>87.3</v>
      </c>
      <c r="D16" s="107">
        <v>67</v>
      </c>
      <c r="E16" s="16">
        <v>73</v>
      </c>
      <c r="F16" s="10">
        <v>58.5</v>
      </c>
      <c r="G16" s="136">
        <v>74.8</v>
      </c>
      <c r="H16" s="137">
        <v>50.6</v>
      </c>
      <c r="I16" s="116">
        <v>85</v>
      </c>
      <c r="J16" s="117">
        <v>59.6</v>
      </c>
      <c r="K16" s="128">
        <v>84.3</v>
      </c>
      <c r="L16" s="129">
        <v>59.7</v>
      </c>
      <c r="M16" s="94">
        <v>63.4</v>
      </c>
      <c r="N16" s="95">
        <v>46.2</v>
      </c>
      <c r="O16" s="60">
        <v>33.700000000000003</v>
      </c>
      <c r="P16" s="61">
        <v>27.9</v>
      </c>
      <c r="Q16" s="16">
        <v>92.6</v>
      </c>
      <c r="R16" s="10">
        <v>63.6</v>
      </c>
      <c r="S16" s="88">
        <v>104.4</v>
      </c>
      <c r="T16" s="89">
        <v>68.3</v>
      </c>
      <c r="U16" s="16">
        <v>111.3</v>
      </c>
      <c r="V16" s="10">
        <v>71.099999999999994</v>
      </c>
    </row>
    <row r="17" spans="1:22" x14ac:dyDescent="0.2">
      <c r="A17" s="13" t="s">
        <v>115</v>
      </c>
      <c r="B17" s="17" t="s">
        <v>6</v>
      </c>
      <c r="C17" s="104">
        <v>64.400000000000006</v>
      </c>
      <c r="D17" s="105">
        <v>31.2</v>
      </c>
      <c r="E17" s="14">
        <v>94.3</v>
      </c>
      <c r="F17" s="7">
        <v>72.599999999999994</v>
      </c>
      <c r="G17" s="134">
        <v>59.5</v>
      </c>
      <c r="H17" s="135">
        <v>36.1</v>
      </c>
      <c r="I17" s="114">
        <v>86.4</v>
      </c>
      <c r="J17" s="115">
        <v>54.5</v>
      </c>
      <c r="K17" s="126">
        <v>92.3</v>
      </c>
      <c r="L17" s="127">
        <v>56.5</v>
      </c>
      <c r="M17" s="96" t="s">
        <v>13</v>
      </c>
      <c r="N17" s="97" t="s">
        <v>13</v>
      </c>
      <c r="O17" s="58" t="s">
        <v>13</v>
      </c>
      <c r="P17" s="59" t="s">
        <v>13</v>
      </c>
      <c r="Q17" s="14">
        <v>104.5</v>
      </c>
      <c r="R17" s="7">
        <v>63.6</v>
      </c>
      <c r="S17" s="86">
        <v>119.8</v>
      </c>
      <c r="T17" s="87">
        <v>71.5</v>
      </c>
      <c r="U17" s="14">
        <v>152.1</v>
      </c>
      <c r="V17" s="7">
        <v>83.3</v>
      </c>
    </row>
    <row r="18" spans="1:22" ht="16" thickBot="1" x14ac:dyDescent="0.25">
      <c r="A18" s="103" t="s">
        <v>143</v>
      </c>
      <c r="B18" s="19" t="s">
        <v>7</v>
      </c>
      <c r="C18" s="106">
        <v>163.69999999999999</v>
      </c>
      <c r="D18" s="107">
        <v>106.1</v>
      </c>
      <c r="E18" s="16">
        <v>141.80000000000001</v>
      </c>
      <c r="F18" s="10">
        <v>111.1</v>
      </c>
      <c r="G18" s="136">
        <v>140.69999999999999</v>
      </c>
      <c r="H18" s="137">
        <v>97.1</v>
      </c>
      <c r="I18" s="116">
        <v>135</v>
      </c>
      <c r="J18" s="117">
        <v>78.3</v>
      </c>
      <c r="K18" s="128">
        <v>132.80000000000001</v>
      </c>
      <c r="L18" s="129">
        <v>79</v>
      </c>
      <c r="M18" s="94" t="s">
        <v>13</v>
      </c>
      <c r="N18" s="95" t="s">
        <v>13</v>
      </c>
      <c r="O18" s="60" t="s">
        <v>13</v>
      </c>
      <c r="P18" s="61" t="s">
        <v>13</v>
      </c>
      <c r="Q18" s="16">
        <v>146.5</v>
      </c>
      <c r="R18" s="10">
        <v>77.8</v>
      </c>
      <c r="S18" s="88">
        <v>165.9</v>
      </c>
      <c r="T18" s="89">
        <v>89.8</v>
      </c>
      <c r="U18" s="16">
        <v>201.8</v>
      </c>
      <c r="V18" s="10">
        <v>97.4</v>
      </c>
    </row>
    <row r="19" spans="1:22" x14ac:dyDescent="0.2">
      <c r="A19" s="13" t="s">
        <v>132</v>
      </c>
      <c r="B19" s="6" t="s">
        <v>6</v>
      </c>
      <c r="C19" s="104">
        <v>64</v>
      </c>
      <c r="D19" s="105">
        <v>30.3</v>
      </c>
      <c r="E19" s="14">
        <v>68.8</v>
      </c>
      <c r="F19" s="7">
        <v>30.2</v>
      </c>
      <c r="G19" s="134">
        <v>56</v>
      </c>
      <c r="H19" s="135">
        <v>26.6</v>
      </c>
      <c r="I19" s="114">
        <v>80.2</v>
      </c>
      <c r="J19" s="115">
        <v>45.5</v>
      </c>
      <c r="K19" s="126">
        <v>80.3</v>
      </c>
      <c r="L19" s="127">
        <v>64.3</v>
      </c>
      <c r="M19" s="96">
        <v>64.2</v>
      </c>
      <c r="N19" s="97">
        <v>52.5</v>
      </c>
      <c r="O19" s="58">
        <v>55.3</v>
      </c>
      <c r="P19" s="59">
        <v>39.1</v>
      </c>
      <c r="Q19" s="14">
        <v>91.3</v>
      </c>
      <c r="R19" s="7">
        <v>58.5</v>
      </c>
      <c r="S19" s="86">
        <v>108.3</v>
      </c>
      <c r="T19" s="87">
        <v>92.2</v>
      </c>
      <c r="U19" s="14">
        <v>125.4</v>
      </c>
      <c r="V19" s="7">
        <v>69.2</v>
      </c>
    </row>
    <row r="20" spans="1:22" ht="16" thickBot="1" x14ac:dyDescent="0.25">
      <c r="A20" s="15" t="s">
        <v>10</v>
      </c>
      <c r="B20" s="9" t="s">
        <v>7</v>
      </c>
      <c r="C20" s="106">
        <v>91.9</v>
      </c>
      <c r="D20" s="107">
        <v>43.6</v>
      </c>
      <c r="E20" s="16">
        <v>103.4</v>
      </c>
      <c r="F20" s="10">
        <v>51.3</v>
      </c>
      <c r="G20" s="136">
        <v>80.599999999999994</v>
      </c>
      <c r="H20" s="137">
        <v>38.700000000000003</v>
      </c>
      <c r="I20" s="116">
        <v>121.2</v>
      </c>
      <c r="J20" s="117">
        <v>60.2</v>
      </c>
      <c r="K20" s="128">
        <v>126</v>
      </c>
      <c r="L20" s="129">
        <v>99.8</v>
      </c>
      <c r="M20" s="94">
        <v>98.3</v>
      </c>
      <c r="N20" s="95">
        <v>78.099999999999994</v>
      </c>
      <c r="O20" s="60">
        <v>87.9</v>
      </c>
      <c r="P20" s="61">
        <v>70.5</v>
      </c>
      <c r="Q20" s="16">
        <v>138.4</v>
      </c>
      <c r="R20" s="10">
        <v>79.099999999999994</v>
      </c>
      <c r="S20" s="88">
        <v>163.30000000000001</v>
      </c>
      <c r="T20" s="89">
        <v>102.9</v>
      </c>
      <c r="U20" s="16">
        <v>212.8</v>
      </c>
      <c r="V20" s="10">
        <v>107.4</v>
      </c>
    </row>
    <row r="21" spans="1:22" x14ac:dyDescent="0.2">
      <c r="A21" s="13" t="s">
        <v>11</v>
      </c>
      <c r="B21" s="6" t="s">
        <v>6</v>
      </c>
      <c r="C21" s="104">
        <v>40.200000000000003</v>
      </c>
      <c r="D21" s="105">
        <v>32.700000000000003</v>
      </c>
      <c r="E21" s="14">
        <v>40.6</v>
      </c>
      <c r="F21" s="7">
        <v>33.299999999999997</v>
      </c>
      <c r="G21" s="134">
        <v>35</v>
      </c>
      <c r="H21" s="135">
        <v>28.4</v>
      </c>
      <c r="I21" s="114">
        <v>43.5</v>
      </c>
      <c r="J21" s="115">
        <v>36</v>
      </c>
      <c r="K21" s="126">
        <v>43.8</v>
      </c>
      <c r="L21" s="127">
        <v>32.700000000000003</v>
      </c>
      <c r="M21" s="96">
        <v>33.6</v>
      </c>
      <c r="N21" s="97">
        <v>27.2</v>
      </c>
      <c r="O21" s="58" t="s">
        <v>13</v>
      </c>
      <c r="P21" s="59" t="s">
        <v>13</v>
      </c>
      <c r="Q21" s="14">
        <v>47.5</v>
      </c>
      <c r="R21" s="7">
        <v>35.9</v>
      </c>
      <c r="S21" s="86">
        <v>57.2</v>
      </c>
      <c r="T21" s="87">
        <v>40.4</v>
      </c>
      <c r="U21" s="14">
        <v>66.3</v>
      </c>
      <c r="V21" s="7">
        <v>51</v>
      </c>
    </row>
    <row r="22" spans="1:22" ht="16" thickBot="1" x14ac:dyDescent="0.25">
      <c r="A22" s="15" t="s">
        <v>12</v>
      </c>
      <c r="B22" s="9" t="s">
        <v>7</v>
      </c>
      <c r="C22" s="106">
        <v>63.5</v>
      </c>
      <c r="D22" s="107">
        <v>48.4</v>
      </c>
      <c r="E22" s="16">
        <v>62.6</v>
      </c>
      <c r="F22" s="10">
        <v>47.2</v>
      </c>
      <c r="G22" s="136">
        <v>55.7</v>
      </c>
      <c r="H22" s="137">
        <v>43.9</v>
      </c>
      <c r="I22" s="116">
        <v>66.3</v>
      </c>
      <c r="J22" s="117">
        <v>49.6</v>
      </c>
      <c r="K22" s="128">
        <v>67.8</v>
      </c>
      <c r="L22" s="129">
        <v>46.7</v>
      </c>
      <c r="M22" s="94">
        <v>51.3</v>
      </c>
      <c r="N22" s="95">
        <v>41.1</v>
      </c>
      <c r="O22" s="60">
        <v>45.5</v>
      </c>
      <c r="P22" s="61">
        <v>35.200000000000003</v>
      </c>
      <c r="Q22" s="16">
        <v>72.099999999999994</v>
      </c>
      <c r="R22" s="10">
        <v>55.3</v>
      </c>
      <c r="S22" s="88">
        <v>81.099999999999994</v>
      </c>
      <c r="T22" s="89">
        <v>55.6</v>
      </c>
      <c r="U22" s="16">
        <v>87.8</v>
      </c>
      <c r="V22" s="10">
        <v>63.2</v>
      </c>
    </row>
    <row r="23" spans="1:22" x14ac:dyDescent="0.2">
      <c r="A23" s="13" t="s">
        <v>11</v>
      </c>
      <c r="B23" s="6" t="s">
        <v>6</v>
      </c>
      <c r="C23" s="104">
        <v>104.8</v>
      </c>
      <c r="D23" s="105">
        <v>84.8</v>
      </c>
      <c r="E23" s="14">
        <v>101.4</v>
      </c>
      <c r="F23" s="7">
        <v>82.6</v>
      </c>
      <c r="G23" s="134">
        <v>92</v>
      </c>
      <c r="H23" s="135">
        <v>75.3</v>
      </c>
      <c r="I23" s="114">
        <v>61.2</v>
      </c>
      <c r="J23" s="115">
        <v>48.6</v>
      </c>
      <c r="K23" s="126">
        <v>62.3</v>
      </c>
      <c r="L23" s="127">
        <v>42.6</v>
      </c>
      <c r="M23" s="96">
        <v>46</v>
      </c>
      <c r="N23" s="97">
        <v>36.700000000000003</v>
      </c>
      <c r="O23" s="58">
        <v>41.1</v>
      </c>
      <c r="P23" s="59">
        <v>11.4</v>
      </c>
      <c r="Q23" s="14">
        <v>67.2</v>
      </c>
      <c r="R23" s="7">
        <v>51.4</v>
      </c>
      <c r="S23" s="86">
        <v>77</v>
      </c>
      <c r="T23" s="87">
        <v>58.6</v>
      </c>
      <c r="U23" s="14">
        <v>84.2</v>
      </c>
      <c r="V23" s="7">
        <v>60.5</v>
      </c>
    </row>
    <row r="24" spans="1:22" ht="16" thickBot="1" x14ac:dyDescent="0.25">
      <c r="A24" s="15" t="s">
        <v>148</v>
      </c>
      <c r="B24" s="9" t="s">
        <v>7</v>
      </c>
      <c r="C24" s="106">
        <v>150.4</v>
      </c>
      <c r="D24" s="107">
        <v>99.5</v>
      </c>
      <c r="E24" s="16">
        <v>144.30000000000001</v>
      </c>
      <c r="F24" s="10">
        <v>99.7</v>
      </c>
      <c r="G24" s="136">
        <v>135.6</v>
      </c>
      <c r="H24" s="137">
        <v>103.7</v>
      </c>
      <c r="I24" s="116">
        <v>79.8</v>
      </c>
      <c r="J24" s="117">
        <v>50.4</v>
      </c>
      <c r="K24" s="128">
        <v>84.3</v>
      </c>
      <c r="L24" s="129">
        <v>54.5</v>
      </c>
      <c r="M24" s="94">
        <v>63.7</v>
      </c>
      <c r="N24" s="95">
        <v>50.8</v>
      </c>
      <c r="O24" s="60">
        <v>58.3</v>
      </c>
      <c r="P24" s="61">
        <v>43.1</v>
      </c>
      <c r="Q24" s="16">
        <v>85.9</v>
      </c>
      <c r="R24" s="10">
        <v>61.3</v>
      </c>
      <c r="S24" s="88">
        <v>90.9</v>
      </c>
      <c r="T24" s="89">
        <v>62.4</v>
      </c>
      <c r="U24" s="16">
        <v>93.4</v>
      </c>
      <c r="V24" s="10">
        <v>64</v>
      </c>
    </row>
    <row r="25" spans="1:22" x14ac:dyDescent="0.2">
      <c r="A25" s="13" t="s">
        <v>14</v>
      </c>
      <c r="B25" s="6" t="s">
        <v>6</v>
      </c>
      <c r="C25" s="104">
        <v>37.5</v>
      </c>
      <c r="D25" s="105">
        <v>14.8</v>
      </c>
      <c r="E25" s="14">
        <v>41.7</v>
      </c>
      <c r="F25" s="7">
        <v>34.700000000000003</v>
      </c>
      <c r="G25" s="134">
        <v>31.4</v>
      </c>
      <c r="H25" s="135">
        <v>10.199999999999999</v>
      </c>
      <c r="I25" s="114">
        <v>45.6</v>
      </c>
      <c r="J25" s="115">
        <v>32</v>
      </c>
      <c r="K25" s="126">
        <v>43.8</v>
      </c>
      <c r="L25" s="127">
        <v>31.6</v>
      </c>
      <c r="M25" s="96">
        <v>32.9</v>
      </c>
      <c r="N25" s="97">
        <v>28</v>
      </c>
      <c r="O25" s="58">
        <v>19.7</v>
      </c>
      <c r="P25" s="59">
        <v>15.8</v>
      </c>
      <c r="Q25" s="14">
        <v>50.6</v>
      </c>
      <c r="R25" s="7">
        <v>40.5</v>
      </c>
      <c r="S25" s="86">
        <v>58.4</v>
      </c>
      <c r="T25" s="87">
        <v>48.6</v>
      </c>
      <c r="U25" s="14">
        <v>77.3</v>
      </c>
      <c r="V25" s="7">
        <v>68.400000000000006</v>
      </c>
    </row>
    <row r="26" spans="1:22" ht="16" thickBot="1" x14ac:dyDescent="0.25">
      <c r="A26" s="15" t="s">
        <v>15</v>
      </c>
      <c r="B26" s="9" t="s">
        <v>7</v>
      </c>
      <c r="C26" s="106">
        <v>69.3</v>
      </c>
      <c r="D26" s="107">
        <v>55</v>
      </c>
      <c r="E26" s="16">
        <v>71.400000000000006</v>
      </c>
      <c r="F26" s="10">
        <v>57.2</v>
      </c>
      <c r="G26" s="136">
        <v>61.3</v>
      </c>
      <c r="H26" s="137">
        <v>51.2</v>
      </c>
      <c r="I26" s="116">
        <v>80.5</v>
      </c>
      <c r="J26" s="117">
        <v>66.900000000000006</v>
      </c>
      <c r="K26" s="128">
        <v>81.099999999999994</v>
      </c>
      <c r="L26" s="129">
        <v>72.3</v>
      </c>
      <c r="M26" s="94">
        <v>58.8</v>
      </c>
      <c r="N26" s="95">
        <v>50.1</v>
      </c>
      <c r="O26" s="60">
        <v>41.8</v>
      </c>
      <c r="P26" s="61">
        <v>49.7</v>
      </c>
      <c r="Q26" s="16">
        <v>87.8</v>
      </c>
      <c r="R26" s="10">
        <v>77.099999999999994</v>
      </c>
      <c r="S26" s="88">
        <v>97.6</v>
      </c>
      <c r="T26" s="89">
        <v>78</v>
      </c>
      <c r="U26" s="16">
        <v>121.7</v>
      </c>
      <c r="V26" s="10">
        <v>104</v>
      </c>
    </row>
    <row r="27" spans="1:22" x14ac:dyDescent="0.2">
      <c r="A27" s="13" t="s">
        <v>14</v>
      </c>
      <c r="B27" s="6" t="s">
        <v>6</v>
      </c>
      <c r="C27" s="104">
        <v>55.7</v>
      </c>
      <c r="D27" s="105">
        <v>35.6</v>
      </c>
      <c r="E27" s="14">
        <v>60.1</v>
      </c>
      <c r="F27" s="7">
        <v>50</v>
      </c>
      <c r="G27" s="134">
        <v>49.5</v>
      </c>
      <c r="H27" s="135">
        <v>30.9</v>
      </c>
      <c r="I27" s="114">
        <v>66.3</v>
      </c>
      <c r="J27" s="115">
        <v>58</v>
      </c>
      <c r="K27" s="126">
        <v>65.400000000000006</v>
      </c>
      <c r="L27" s="127">
        <v>57.6</v>
      </c>
      <c r="M27" s="96">
        <v>48</v>
      </c>
      <c r="N27" s="97">
        <v>42.2</v>
      </c>
      <c r="O27" s="58">
        <v>29.1</v>
      </c>
      <c r="P27" s="59">
        <v>23.6</v>
      </c>
      <c r="Q27" s="14">
        <v>74.5</v>
      </c>
      <c r="R27" s="7">
        <v>65.099999999999994</v>
      </c>
      <c r="S27" s="86">
        <v>86.7</v>
      </c>
      <c r="T27" s="87">
        <v>75.8</v>
      </c>
      <c r="U27" s="14">
        <v>105.8</v>
      </c>
      <c r="V27" s="7">
        <v>92.4</v>
      </c>
    </row>
    <row r="28" spans="1:22" ht="16" thickBot="1" x14ac:dyDescent="0.25">
      <c r="A28" s="15" t="s">
        <v>144</v>
      </c>
      <c r="B28" s="9" t="s">
        <v>7</v>
      </c>
      <c r="C28" s="106">
        <v>93.2</v>
      </c>
      <c r="D28" s="107">
        <v>75.8</v>
      </c>
      <c r="E28" s="16">
        <v>91.7</v>
      </c>
      <c r="F28" s="10">
        <v>73.7</v>
      </c>
      <c r="G28" s="136">
        <v>81.400000000000006</v>
      </c>
      <c r="H28" s="137">
        <v>68</v>
      </c>
      <c r="I28" s="116">
        <v>107.7</v>
      </c>
      <c r="J28" s="117">
        <v>85.6</v>
      </c>
      <c r="K28" s="128">
        <v>103.5</v>
      </c>
      <c r="L28" s="129">
        <v>91.7</v>
      </c>
      <c r="M28" s="94">
        <v>77</v>
      </c>
      <c r="N28" s="95">
        <v>65.900000000000006</v>
      </c>
      <c r="O28" s="60">
        <v>58</v>
      </c>
      <c r="P28" s="61">
        <v>49.5</v>
      </c>
      <c r="Q28" s="16">
        <v>115.4</v>
      </c>
      <c r="R28" s="10">
        <v>98.4</v>
      </c>
      <c r="S28" s="88">
        <v>128.4</v>
      </c>
      <c r="T28" s="89">
        <v>110</v>
      </c>
      <c r="U28" s="16">
        <v>146.4</v>
      </c>
      <c r="V28" s="10">
        <v>123.7</v>
      </c>
    </row>
    <row r="29" spans="1:22" x14ac:dyDescent="0.2">
      <c r="A29" s="13" t="s">
        <v>16</v>
      </c>
      <c r="B29" s="6" t="s">
        <v>6</v>
      </c>
      <c r="C29" s="112">
        <v>95.8</v>
      </c>
      <c r="D29" s="113">
        <v>57.6</v>
      </c>
      <c r="E29" s="25">
        <v>95.4</v>
      </c>
      <c r="F29" s="11">
        <v>60.3</v>
      </c>
      <c r="G29" s="138">
        <v>86.6</v>
      </c>
      <c r="H29" s="139">
        <v>53.4</v>
      </c>
      <c r="I29" s="118">
        <v>92</v>
      </c>
      <c r="J29" s="119">
        <v>66.900000000000006</v>
      </c>
      <c r="K29" s="130">
        <v>92</v>
      </c>
      <c r="L29" s="131">
        <v>67.2</v>
      </c>
      <c r="M29" s="92">
        <v>70.900000000000006</v>
      </c>
      <c r="N29" s="93">
        <v>53.6</v>
      </c>
      <c r="O29" s="62">
        <v>63</v>
      </c>
      <c r="P29" s="63">
        <v>48.3</v>
      </c>
      <c r="Q29" s="54">
        <v>101.3</v>
      </c>
      <c r="R29" s="11">
        <v>72.5</v>
      </c>
      <c r="S29" s="90">
        <v>122</v>
      </c>
      <c r="T29" s="91">
        <v>96</v>
      </c>
      <c r="U29" s="25">
        <v>132.30000000000001</v>
      </c>
      <c r="V29" s="11">
        <v>92.4</v>
      </c>
    </row>
    <row r="30" spans="1:22" ht="16" thickBot="1" x14ac:dyDescent="0.25">
      <c r="A30" s="18" t="s">
        <v>17</v>
      </c>
      <c r="B30" s="9" t="s">
        <v>7</v>
      </c>
      <c r="C30" s="112">
        <v>153</v>
      </c>
      <c r="D30" s="113">
        <v>83.8</v>
      </c>
      <c r="E30" s="25">
        <v>153.6</v>
      </c>
      <c r="F30" s="11">
        <v>88.6</v>
      </c>
      <c r="G30" s="138">
        <v>134.69999999999999</v>
      </c>
      <c r="H30" s="139">
        <v>78</v>
      </c>
      <c r="I30" s="118">
        <v>136.30000000000001</v>
      </c>
      <c r="J30" s="119">
        <v>94.9</v>
      </c>
      <c r="K30" s="130">
        <v>149.80000000000001</v>
      </c>
      <c r="L30" s="131">
        <v>99.9</v>
      </c>
      <c r="M30" s="92">
        <v>104.6</v>
      </c>
      <c r="N30" s="93">
        <v>73.7</v>
      </c>
      <c r="O30" s="62">
        <v>96.6</v>
      </c>
      <c r="P30" s="63">
        <v>68.3</v>
      </c>
      <c r="Q30" s="54">
        <v>148.30000000000001</v>
      </c>
      <c r="R30" s="11">
        <v>102.1</v>
      </c>
      <c r="S30" s="90">
        <v>178.5</v>
      </c>
      <c r="T30" s="91">
        <v>136.5</v>
      </c>
      <c r="U30" s="25">
        <v>180.1</v>
      </c>
      <c r="V30" s="11">
        <v>120.1</v>
      </c>
    </row>
    <row r="31" spans="1:22" x14ac:dyDescent="0.2">
      <c r="A31" s="13" t="s">
        <v>18</v>
      </c>
      <c r="B31" s="6" t="s">
        <v>6</v>
      </c>
      <c r="C31" s="104">
        <v>82.5</v>
      </c>
      <c r="D31" s="105">
        <v>75.5</v>
      </c>
      <c r="E31" s="14">
        <v>101.7</v>
      </c>
      <c r="F31" s="7">
        <v>91.4</v>
      </c>
      <c r="G31" s="134">
        <v>69.8</v>
      </c>
      <c r="H31" s="135">
        <v>62.7</v>
      </c>
      <c r="I31" s="120">
        <v>79.3</v>
      </c>
      <c r="J31" s="115">
        <v>73.7</v>
      </c>
      <c r="K31" s="126">
        <v>79.5</v>
      </c>
      <c r="L31" s="127">
        <v>74.2</v>
      </c>
      <c r="M31" s="96">
        <v>61.1</v>
      </c>
      <c r="N31" s="97">
        <v>57</v>
      </c>
      <c r="O31" s="58">
        <v>52.8</v>
      </c>
      <c r="P31" s="59">
        <v>48</v>
      </c>
      <c r="Q31" s="53">
        <v>91.5</v>
      </c>
      <c r="R31" s="7">
        <v>85.1</v>
      </c>
      <c r="S31" s="86">
        <v>107.6</v>
      </c>
      <c r="T31" s="87">
        <v>97.2</v>
      </c>
      <c r="U31" s="14">
        <v>131.5</v>
      </c>
      <c r="V31" s="7">
        <v>122.5</v>
      </c>
    </row>
    <row r="32" spans="1:22" ht="16" thickBot="1" x14ac:dyDescent="0.25">
      <c r="A32" s="18" t="s">
        <v>19</v>
      </c>
      <c r="B32" s="9" t="s">
        <v>7</v>
      </c>
      <c r="C32" s="106">
        <v>125.4</v>
      </c>
      <c r="D32" s="107">
        <v>110.5</v>
      </c>
      <c r="E32" s="16">
        <v>149.80000000000001</v>
      </c>
      <c r="F32" s="10">
        <v>97.6</v>
      </c>
      <c r="G32" s="136">
        <v>107.5</v>
      </c>
      <c r="H32" s="137">
        <v>94.2</v>
      </c>
      <c r="I32" s="121">
        <v>119.5</v>
      </c>
      <c r="J32" s="117">
        <v>107.6</v>
      </c>
      <c r="K32" s="128">
        <v>124.9</v>
      </c>
      <c r="L32" s="129">
        <v>113.4</v>
      </c>
      <c r="M32" s="94">
        <v>95.6</v>
      </c>
      <c r="N32" s="95">
        <v>86.1</v>
      </c>
      <c r="O32" s="60">
        <v>80.8</v>
      </c>
      <c r="P32" s="61">
        <v>74.099999999999994</v>
      </c>
      <c r="Q32" s="55">
        <v>137.5</v>
      </c>
      <c r="R32" s="10">
        <v>125.1</v>
      </c>
      <c r="S32" s="88">
        <v>157.5</v>
      </c>
      <c r="T32" s="89">
        <v>135.6</v>
      </c>
      <c r="U32" s="16">
        <v>198.5</v>
      </c>
      <c r="V32" s="10">
        <v>176.5</v>
      </c>
    </row>
    <row r="33" spans="1:22" x14ac:dyDescent="0.2">
      <c r="A33" s="13" t="s">
        <v>20</v>
      </c>
      <c r="B33" s="6" t="s">
        <v>6</v>
      </c>
      <c r="C33" s="104">
        <v>42.9</v>
      </c>
      <c r="D33" s="105">
        <v>39.200000000000003</v>
      </c>
      <c r="E33" s="14">
        <v>49.5</v>
      </c>
      <c r="F33" s="7">
        <v>44.3</v>
      </c>
      <c r="G33" s="134">
        <v>35.9</v>
      </c>
      <c r="H33" s="135">
        <v>32.6</v>
      </c>
      <c r="I33" s="114">
        <v>50</v>
      </c>
      <c r="J33" s="115">
        <v>45.5</v>
      </c>
      <c r="K33" s="126">
        <v>47.9</v>
      </c>
      <c r="L33" s="127">
        <v>44.2</v>
      </c>
      <c r="M33" s="96">
        <v>35.5</v>
      </c>
      <c r="N33" s="97">
        <v>32.799999999999997</v>
      </c>
      <c r="O33" s="58">
        <v>30.7</v>
      </c>
      <c r="P33" s="59">
        <v>27.8</v>
      </c>
      <c r="Q33" s="14">
        <v>59.6</v>
      </c>
      <c r="R33" s="7">
        <v>59.6</v>
      </c>
      <c r="S33" s="86">
        <v>71.3</v>
      </c>
      <c r="T33" s="87">
        <v>63.2</v>
      </c>
      <c r="U33" s="14">
        <v>84.1</v>
      </c>
      <c r="V33" s="7">
        <v>76.099999999999994</v>
      </c>
    </row>
    <row r="34" spans="1:22" ht="16" thickBot="1" x14ac:dyDescent="0.25">
      <c r="A34" s="15" t="s">
        <v>21</v>
      </c>
      <c r="B34" s="9" t="s">
        <v>7</v>
      </c>
      <c r="C34" s="106">
        <v>74.599999999999994</v>
      </c>
      <c r="D34" s="107">
        <v>69.099999999999994</v>
      </c>
      <c r="E34" s="16">
        <v>89.4</v>
      </c>
      <c r="F34" s="10">
        <v>82.1</v>
      </c>
      <c r="G34" s="136">
        <v>62.7</v>
      </c>
      <c r="H34" s="137">
        <v>57.7</v>
      </c>
      <c r="I34" s="116">
        <v>93.4</v>
      </c>
      <c r="J34" s="117">
        <v>83.3</v>
      </c>
      <c r="K34" s="128">
        <v>93</v>
      </c>
      <c r="L34" s="129">
        <v>83.4</v>
      </c>
      <c r="M34" s="94">
        <v>64.8</v>
      </c>
      <c r="N34" s="95">
        <v>64.900000000000006</v>
      </c>
      <c r="O34" s="60">
        <v>58.5</v>
      </c>
      <c r="P34" s="61">
        <v>52.8</v>
      </c>
      <c r="Q34" s="16">
        <v>106.5</v>
      </c>
      <c r="R34" s="10">
        <v>97.6</v>
      </c>
      <c r="S34" s="88">
        <v>119.8</v>
      </c>
      <c r="T34" s="89">
        <v>100.8</v>
      </c>
      <c r="U34" s="16">
        <v>138.4</v>
      </c>
      <c r="V34" s="10">
        <v>121</v>
      </c>
    </row>
    <row r="35" spans="1:22" ht="17" thickBot="1" x14ac:dyDescent="0.25">
      <c r="A35" s="72" t="s">
        <v>166</v>
      </c>
      <c r="B35" s="69"/>
      <c r="C35" s="2" t="s">
        <v>188</v>
      </c>
      <c r="D35" s="2"/>
      <c r="E35" s="2" t="s">
        <v>134</v>
      </c>
      <c r="F35" s="98"/>
      <c r="G35" s="2" t="s">
        <v>162</v>
      </c>
      <c r="H35" s="2"/>
      <c r="I35" s="2" t="s">
        <v>146</v>
      </c>
      <c r="J35" s="52"/>
      <c r="K35" s="2" t="s">
        <v>101</v>
      </c>
      <c r="L35" s="3"/>
      <c r="M35" s="2" t="s">
        <v>5</v>
      </c>
      <c r="N35" s="2"/>
      <c r="O35" s="2" t="s">
        <v>118</v>
      </c>
      <c r="P35" s="52"/>
      <c r="Q35" s="2" t="s">
        <v>100</v>
      </c>
      <c r="R35" s="2"/>
      <c r="S35" s="2" t="s">
        <v>4</v>
      </c>
      <c r="T35" s="3"/>
      <c r="U35" s="2" t="s">
        <v>3</v>
      </c>
      <c r="V35" s="2"/>
    </row>
    <row r="36" spans="1:22" x14ac:dyDescent="0.2">
      <c r="A36" s="13" t="s">
        <v>22</v>
      </c>
      <c r="B36" s="6" t="s">
        <v>6</v>
      </c>
      <c r="C36" s="104">
        <v>10.199999999999999</v>
      </c>
      <c r="D36" s="105">
        <v>8</v>
      </c>
      <c r="E36" s="14">
        <v>10.4</v>
      </c>
      <c r="F36" s="7">
        <v>9</v>
      </c>
      <c r="G36" s="134">
        <v>8.3000000000000007</v>
      </c>
      <c r="H36" s="135">
        <v>6.5</v>
      </c>
      <c r="I36" s="114">
        <v>30.3</v>
      </c>
      <c r="J36" s="115">
        <v>25.8</v>
      </c>
      <c r="K36" s="126">
        <v>31.2</v>
      </c>
      <c r="L36" s="127">
        <v>25.8</v>
      </c>
      <c r="M36" s="96">
        <v>24</v>
      </c>
      <c r="N36" s="97" t="s">
        <v>23</v>
      </c>
      <c r="O36" s="58">
        <v>12.9</v>
      </c>
      <c r="P36" s="59">
        <v>10.8</v>
      </c>
      <c r="Q36" s="14">
        <v>35.799999999999997</v>
      </c>
      <c r="R36" s="7">
        <v>30.4</v>
      </c>
      <c r="S36" s="86">
        <v>46</v>
      </c>
      <c r="T36" s="87">
        <v>42</v>
      </c>
      <c r="U36" s="14">
        <v>89.9</v>
      </c>
      <c r="V36" s="7">
        <v>66.5</v>
      </c>
    </row>
    <row r="37" spans="1:22" ht="16" thickBot="1" x14ac:dyDescent="0.25">
      <c r="A37" s="15" t="s">
        <v>141</v>
      </c>
      <c r="B37" s="9" t="s">
        <v>7</v>
      </c>
      <c r="C37" s="106">
        <v>20.5</v>
      </c>
      <c r="D37" s="107">
        <v>16.2</v>
      </c>
      <c r="E37" s="16">
        <v>21.8</v>
      </c>
      <c r="F37" s="10">
        <v>14</v>
      </c>
      <c r="G37" s="136">
        <v>16.8</v>
      </c>
      <c r="H37" s="137">
        <v>13.4</v>
      </c>
      <c r="I37" s="116">
        <v>55.8</v>
      </c>
      <c r="J37" s="117">
        <v>46.3</v>
      </c>
      <c r="K37" s="128">
        <v>56.2</v>
      </c>
      <c r="L37" s="129">
        <v>46.5</v>
      </c>
      <c r="M37" s="94">
        <v>29</v>
      </c>
      <c r="N37" s="95" t="s">
        <v>24</v>
      </c>
      <c r="O37" s="60">
        <v>24</v>
      </c>
      <c r="P37" s="61">
        <v>20</v>
      </c>
      <c r="Q37" s="16">
        <v>61.9</v>
      </c>
      <c r="R37" s="10">
        <v>52</v>
      </c>
      <c r="S37" s="88">
        <v>74.400000000000006</v>
      </c>
      <c r="T37" s="89">
        <v>60.1</v>
      </c>
      <c r="U37" s="16">
        <v>139</v>
      </c>
      <c r="V37" s="10">
        <v>94.6</v>
      </c>
    </row>
    <row r="38" spans="1:22" ht="16" thickBot="1" x14ac:dyDescent="0.25">
      <c r="A38" s="13" t="s">
        <v>25</v>
      </c>
      <c r="B38" s="6" t="s">
        <v>6</v>
      </c>
      <c r="C38" s="104">
        <v>68.2</v>
      </c>
      <c r="D38" s="105">
        <v>33</v>
      </c>
      <c r="E38" s="14">
        <v>74.8</v>
      </c>
      <c r="F38" s="7">
        <v>45.3</v>
      </c>
      <c r="G38" s="134">
        <v>58.4</v>
      </c>
      <c r="H38" s="135">
        <v>28.3</v>
      </c>
      <c r="I38" s="114">
        <v>58.3</v>
      </c>
      <c r="J38" s="115">
        <v>38.5</v>
      </c>
      <c r="K38" s="126">
        <v>67.2</v>
      </c>
      <c r="L38" s="127">
        <v>45.1</v>
      </c>
      <c r="M38" s="96">
        <v>46.5</v>
      </c>
      <c r="N38" s="97">
        <v>30.1</v>
      </c>
      <c r="O38" s="58">
        <v>42.4</v>
      </c>
      <c r="P38" s="59">
        <v>27</v>
      </c>
      <c r="Q38" s="14">
        <v>69.7</v>
      </c>
      <c r="R38" s="7">
        <v>44.1</v>
      </c>
      <c r="S38" s="86">
        <v>81.8</v>
      </c>
      <c r="T38" s="87">
        <v>57.8</v>
      </c>
      <c r="U38" s="14">
        <v>95.7</v>
      </c>
      <c r="V38" s="7">
        <v>67.2</v>
      </c>
    </row>
    <row r="39" spans="1:22" ht="16" thickBot="1" x14ac:dyDescent="0.25">
      <c r="A39" s="15" t="s">
        <v>164</v>
      </c>
      <c r="B39" s="9" t="s">
        <v>7</v>
      </c>
      <c r="C39" s="106">
        <v>123.3</v>
      </c>
      <c r="D39" s="107">
        <v>50.6</v>
      </c>
      <c r="E39" s="16">
        <v>129.69999999999999</v>
      </c>
      <c r="F39" s="10">
        <v>81.099999999999994</v>
      </c>
      <c r="G39" s="136">
        <v>102.3</v>
      </c>
      <c r="H39" s="137">
        <v>46.4</v>
      </c>
      <c r="I39" s="116">
        <v>104.2</v>
      </c>
      <c r="J39" s="117">
        <v>73.400000000000006</v>
      </c>
      <c r="K39" s="128">
        <v>118.2</v>
      </c>
      <c r="L39" s="129">
        <v>80.8</v>
      </c>
      <c r="M39" s="96">
        <v>81</v>
      </c>
      <c r="N39" s="97">
        <v>56.6</v>
      </c>
      <c r="O39" s="58">
        <v>73.2</v>
      </c>
      <c r="P39" s="59">
        <v>41.9</v>
      </c>
      <c r="Q39" s="16">
        <v>122.2</v>
      </c>
      <c r="R39" s="10">
        <v>86.3</v>
      </c>
      <c r="S39" s="88">
        <v>140.19999999999999</v>
      </c>
      <c r="T39" s="89">
        <v>105.6</v>
      </c>
      <c r="U39" s="16">
        <v>158.5</v>
      </c>
      <c r="V39" s="10">
        <v>119.7</v>
      </c>
    </row>
    <row r="40" spans="1:22" x14ac:dyDescent="0.2">
      <c r="A40" s="20" t="s">
        <v>129</v>
      </c>
      <c r="B40" s="6" t="s">
        <v>6</v>
      </c>
      <c r="C40" s="104">
        <v>78</v>
      </c>
      <c r="D40" s="105">
        <v>63.1</v>
      </c>
      <c r="E40" s="14">
        <v>72.599999999999994</v>
      </c>
      <c r="F40" s="7">
        <v>66.900000000000006</v>
      </c>
      <c r="G40" s="134">
        <v>66.3</v>
      </c>
      <c r="H40" s="135">
        <v>56.4</v>
      </c>
      <c r="I40" s="114">
        <v>72.3</v>
      </c>
      <c r="J40" s="115">
        <v>65.5</v>
      </c>
      <c r="K40" s="126">
        <v>72.599999999999994</v>
      </c>
      <c r="L40" s="127">
        <v>66.900000000000006</v>
      </c>
      <c r="M40" s="96">
        <v>54.3</v>
      </c>
      <c r="N40" s="97">
        <v>48.2</v>
      </c>
      <c r="O40" s="58">
        <v>29.1</v>
      </c>
      <c r="P40" s="59">
        <v>20.399999999999999</v>
      </c>
      <c r="Q40" s="14">
        <v>80</v>
      </c>
      <c r="R40" s="7">
        <v>72.099999999999994</v>
      </c>
      <c r="S40" s="86">
        <v>98.5</v>
      </c>
      <c r="T40" s="87">
        <v>89.1</v>
      </c>
      <c r="U40" s="14">
        <v>120.6</v>
      </c>
      <c r="V40" s="7">
        <v>105.4</v>
      </c>
    </row>
    <row r="41" spans="1:22" ht="16" thickBot="1" x14ac:dyDescent="0.25">
      <c r="A41" s="21" t="s">
        <v>160</v>
      </c>
      <c r="B41" s="9" t="s">
        <v>7</v>
      </c>
      <c r="C41" s="106">
        <v>121.9</v>
      </c>
      <c r="D41" s="107">
        <v>85.4</v>
      </c>
      <c r="E41" s="16">
        <v>118.2</v>
      </c>
      <c r="F41" s="10">
        <v>104.6</v>
      </c>
      <c r="G41" s="136">
        <v>103.8</v>
      </c>
      <c r="H41" s="137">
        <v>76.8</v>
      </c>
      <c r="I41" s="116">
        <v>115.6</v>
      </c>
      <c r="J41" s="117">
        <v>98.5</v>
      </c>
      <c r="K41" s="128">
        <v>118.2</v>
      </c>
      <c r="L41" s="129">
        <v>104.6</v>
      </c>
      <c r="M41" s="94">
        <v>84.7</v>
      </c>
      <c r="N41" s="95">
        <v>74.2</v>
      </c>
      <c r="O41" s="60">
        <v>58.5</v>
      </c>
      <c r="P41" s="61">
        <v>45.9</v>
      </c>
      <c r="Q41" s="16">
        <v>126.1</v>
      </c>
      <c r="R41" s="10">
        <v>110.4</v>
      </c>
      <c r="S41" s="88">
        <v>147.4</v>
      </c>
      <c r="T41" s="89">
        <v>121.3</v>
      </c>
      <c r="U41" s="16">
        <v>169.9</v>
      </c>
      <c r="V41" s="10">
        <v>125.2</v>
      </c>
    </row>
    <row r="42" spans="1:22" x14ac:dyDescent="0.2">
      <c r="A42" s="13" t="s">
        <v>26</v>
      </c>
      <c r="B42" s="6" t="s">
        <v>6</v>
      </c>
      <c r="C42" s="104">
        <v>59</v>
      </c>
      <c r="D42" s="105">
        <v>53</v>
      </c>
      <c r="E42" s="14">
        <v>49.5</v>
      </c>
      <c r="F42" s="7">
        <v>44.5</v>
      </c>
      <c r="G42" s="134">
        <v>47</v>
      </c>
      <c r="H42" s="135">
        <v>42.5</v>
      </c>
      <c r="I42" s="114">
        <v>62.5</v>
      </c>
      <c r="J42" s="115">
        <v>56.5</v>
      </c>
      <c r="K42" s="126">
        <v>61.3</v>
      </c>
      <c r="L42" s="127">
        <v>56</v>
      </c>
      <c r="M42" s="92">
        <v>46.3</v>
      </c>
      <c r="N42" s="93">
        <v>41.3</v>
      </c>
      <c r="O42" s="62">
        <v>39.700000000000003</v>
      </c>
      <c r="P42" s="63">
        <v>35.700000000000003</v>
      </c>
      <c r="Q42" s="14">
        <v>71.3</v>
      </c>
      <c r="R42" s="7">
        <v>65.3</v>
      </c>
      <c r="S42" s="86">
        <v>89.7</v>
      </c>
      <c r="T42" s="87">
        <v>83</v>
      </c>
      <c r="U42" s="14">
        <v>100</v>
      </c>
      <c r="V42" s="7">
        <v>91.3</v>
      </c>
    </row>
    <row r="43" spans="1:22" ht="16" thickBot="1" x14ac:dyDescent="0.25">
      <c r="A43" s="21" t="s">
        <v>27</v>
      </c>
      <c r="B43" s="9" t="s">
        <v>7</v>
      </c>
      <c r="C43" s="106">
        <v>105.5</v>
      </c>
      <c r="D43" s="107">
        <v>97.5</v>
      </c>
      <c r="E43" s="16">
        <v>95</v>
      </c>
      <c r="F43" s="10">
        <v>84</v>
      </c>
      <c r="G43" s="136">
        <v>88.5</v>
      </c>
      <c r="H43" s="137">
        <v>81</v>
      </c>
      <c r="I43" s="116">
        <v>109</v>
      </c>
      <c r="J43" s="117">
        <v>99.5</v>
      </c>
      <c r="K43" s="128">
        <v>137</v>
      </c>
      <c r="L43" s="129">
        <v>104.3</v>
      </c>
      <c r="M43" s="92">
        <v>81</v>
      </c>
      <c r="N43" s="93">
        <v>73.7</v>
      </c>
      <c r="O43" s="62">
        <v>72.599999999999994</v>
      </c>
      <c r="P43" s="63">
        <v>66.3</v>
      </c>
      <c r="Q43" s="16">
        <v>120.7</v>
      </c>
      <c r="R43" s="10">
        <v>112</v>
      </c>
      <c r="S43" s="88">
        <v>151.69999999999999</v>
      </c>
      <c r="T43" s="89">
        <v>139</v>
      </c>
      <c r="U43" s="16">
        <v>167</v>
      </c>
      <c r="V43" s="10">
        <v>153</v>
      </c>
    </row>
    <row r="44" spans="1:22" x14ac:dyDescent="0.2">
      <c r="A44" s="13" t="s">
        <v>28</v>
      </c>
      <c r="B44" s="6" t="s">
        <v>6</v>
      </c>
      <c r="C44" s="104">
        <v>28.6</v>
      </c>
      <c r="D44" s="105">
        <v>25.7</v>
      </c>
      <c r="E44" s="14">
        <v>27.8</v>
      </c>
      <c r="F44" s="7">
        <v>24.9</v>
      </c>
      <c r="G44" s="134">
        <v>23.4</v>
      </c>
      <c r="H44" s="135">
        <v>21.3</v>
      </c>
      <c r="I44" s="114">
        <v>34.4</v>
      </c>
      <c r="J44" s="115">
        <v>31.7</v>
      </c>
      <c r="K44" s="126">
        <v>33.700000000000003</v>
      </c>
      <c r="L44" s="127">
        <v>30.9</v>
      </c>
      <c r="M44" s="96">
        <v>25.8</v>
      </c>
      <c r="N44" s="97">
        <v>23.3</v>
      </c>
      <c r="O44" s="58">
        <v>21.6</v>
      </c>
      <c r="P44" s="59">
        <v>19.5</v>
      </c>
      <c r="Q44" s="14">
        <v>40.799999999999997</v>
      </c>
      <c r="R44" s="7">
        <v>37.299999999999997</v>
      </c>
      <c r="S44" s="90">
        <v>46.5</v>
      </c>
      <c r="T44" s="91">
        <v>42.4</v>
      </c>
      <c r="U44" s="25">
        <v>57.8</v>
      </c>
      <c r="V44" s="11">
        <v>53.6</v>
      </c>
    </row>
    <row r="45" spans="1:22" ht="16" thickBot="1" x14ac:dyDescent="0.25">
      <c r="A45" s="18" t="s">
        <v>186</v>
      </c>
      <c r="B45" s="9" t="s">
        <v>7</v>
      </c>
      <c r="C45" s="106">
        <v>49.9</v>
      </c>
      <c r="D45" s="107">
        <v>44.7</v>
      </c>
      <c r="E45" s="16">
        <v>51.3</v>
      </c>
      <c r="F45" s="10">
        <v>45.1</v>
      </c>
      <c r="G45" s="136">
        <v>41.3</v>
      </c>
      <c r="H45" s="137">
        <v>37.299999999999997</v>
      </c>
      <c r="I45" s="116">
        <v>60.7</v>
      </c>
      <c r="J45" s="117">
        <v>56.2</v>
      </c>
      <c r="K45" s="128">
        <v>61.7</v>
      </c>
      <c r="L45" s="129">
        <v>56.3</v>
      </c>
      <c r="M45" s="94">
        <v>45.5</v>
      </c>
      <c r="N45" s="95">
        <v>41.9</v>
      </c>
      <c r="O45" s="60">
        <v>39.299999999999997</v>
      </c>
      <c r="P45" s="61">
        <v>36</v>
      </c>
      <c r="Q45" s="16">
        <v>70.8</v>
      </c>
      <c r="R45" s="10">
        <v>65.099999999999994</v>
      </c>
      <c r="S45" s="90">
        <v>79.7</v>
      </c>
      <c r="T45" s="91">
        <v>72.8</v>
      </c>
      <c r="U45" s="25">
        <v>99.7</v>
      </c>
      <c r="V45" s="11">
        <v>91.3</v>
      </c>
    </row>
    <row r="46" spans="1:22" x14ac:dyDescent="0.2">
      <c r="A46" s="13" t="s">
        <v>28</v>
      </c>
      <c r="B46" s="6" t="s">
        <v>6</v>
      </c>
      <c r="C46" s="112">
        <v>44.3</v>
      </c>
      <c r="D46" s="113">
        <v>39.799999999999997</v>
      </c>
      <c r="E46" s="25">
        <v>45.1</v>
      </c>
      <c r="F46" s="11">
        <v>40.200000000000003</v>
      </c>
      <c r="G46" s="138">
        <v>36.5</v>
      </c>
      <c r="H46" s="139">
        <v>33.200000000000003</v>
      </c>
      <c r="I46" s="118">
        <v>51.9</v>
      </c>
      <c r="J46" s="119">
        <v>47.9</v>
      </c>
      <c r="K46" s="130">
        <v>51.6</v>
      </c>
      <c r="L46" s="131">
        <v>47.7</v>
      </c>
      <c r="M46" s="92">
        <v>40.5</v>
      </c>
      <c r="N46" s="93">
        <v>54.5</v>
      </c>
      <c r="O46" s="62">
        <v>30.3</v>
      </c>
      <c r="P46" s="63">
        <v>25.2</v>
      </c>
      <c r="Q46" s="54">
        <v>59.6</v>
      </c>
      <c r="R46" s="11">
        <v>54.8</v>
      </c>
      <c r="S46" s="86">
        <v>68.400000000000006</v>
      </c>
      <c r="T46" s="87">
        <v>62</v>
      </c>
      <c r="U46" s="25">
        <v>88.1</v>
      </c>
      <c r="V46" s="11">
        <v>80.8</v>
      </c>
    </row>
    <row r="47" spans="1:22" ht="16" thickBot="1" x14ac:dyDescent="0.25">
      <c r="A47" s="18" t="s">
        <v>185</v>
      </c>
      <c r="B47" s="9" t="s">
        <v>7</v>
      </c>
      <c r="C47" s="112">
        <v>68.2</v>
      </c>
      <c r="D47" s="113">
        <v>59.4</v>
      </c>
      <c r="E47" s="25">
        <v>71.8</v>
      </c>
      <c r="F47" s="11">
        <v>59.9</v>
      </c>
      <c r="G47" s="138">
        <v>57.3</v>
      </c>
      <c r="H47" s="139">
        <v>49.3</v>
      </c>
      <c r="I47" s="118">
        <v>82.4</v>
      </c>
      <c r="J47" s="119">
        <v>75.099999999999994</v>
      </c>
      <c r="K47" s="130">
        <v>81</v>
      </c>
      <c r="L47" s="131">
        <v>72.5</v>
      </c>
      <c r="M47" s="92">
        <v>61.2</v>
      </c>
      <c r="N47" s="93">
        <v>64.5</v>
      </c>
      <c r="O47" s="62">
        <v>53</v>
      </c>
      <c r="P47" s="63">
        <v>47.4</v>
      </c>
      <c r="Q47" s="54">
        <v>94.1</v>
      </c>
      <c r="R47" s="11">
        <v>85.2</v>
      </c>
      <c r="S47" s="88">
        <v>104.5</v>
      </c>
      <c r="T47" s="89">
        <v>89.4</v>
      </c>
      <c r="U47" s="25">
        <v>128</v>
      </c>
      <c r="V47" s="11">
        <v>116.4</v>
      </c>
    </row>
    <row r="48" spans="1:22" ht="17" thickBot="1" x14ac:dyDescent="0.25">
      <c r="A48" s="72" t="s">
        <v>166</v>
      </c>
      <c r="B48" s="69"/>
      <c r="C48" s="2" t="s">
        <v>188</v>
      </c>
      <c r="D48" s="2"/>
      <c r="E48" s="2" t="s">
        <v>134</v>
      </c>
      <c r="F48" s="98"/>
      <c r="G48" s="2" t="s">
        <v>162</v>
      </c>
      <c r="H48" s="2"/>
      <c r="I48" s="2" t="s">
        <v>146</v>
      </c>
      <c r="J48" s="52"/>
      <c r="K48" s="2" t="s">
        <v>101</v>
      </c>
      <c r="L48" s="3"/>
      <c r="M48" s="2" t="s">
        <v>5</v>
      </c>
      <c r="N48" s="2"/>
      <c r="O48" s="2" t="s">
        <v>118</v>
      </c>
      <c r="P48" s="52"/>
      <c r="Q48" s="2" t="s">
        <v>100</v>
      </c>
      <c r="R48" s="2"/>
      <c r="S48" s="2" t="s">
        <v>4</v>
      </c>
      <c r="T48" s="3"/>
      <c r="U48" s="2" t="s">
        <v>3</v>
      </c>
      <c r="V48" s="2"/>
    </row>
    <row r="49" spans="1:22" x14ac:dyDescent="0.2">
      <c r="A49" s="13" t="s">
        <v>29</v>
      </c>
      <c r="B49" s="6" t="s">
        <v>6</v>
      </c>
      <c r="C49" s="104">
        <v>17.2</v>
      </c>
      <c r="D49" s="105">
        <v>13.7</v>
      </c>
      <c r="E49" s="14">
        <v>12.3</v>
      </c>
      <c r="F49" s="7">
        <v>10.8</v>
      </c>
      <c r="G49" s="134">
        <v>12.5</v>
      </c>
      <c r="H49" s="135">
        <v>10.4</v>
      </c>
      <c r="I49" s="118">
        <v>23.8</v>
      </c>
      <c r="J49" s="119">
        <v>20.9</v>
      </c>
      <c r="K49" s="126">
        <v>25.1</v>
      </c>
      <c r="L49" s="127">
        <v>21.5</v>
      </c>
      <c r="M49" s="96">
        <v>12.8</v>
      </c>
      <c r="N49" s="97">
        <v>10.8</v>
      </c>
      <c r="O49" s="58">
        <v>9.6</v>
      </c>
      <c r="P49" s="59">
        <v>7.8</v>
      </c>
      <c r="Q49" s="54">
        <v>29.5</v>
      </c>
      <c r="R49" s="11">
        <v>25.7</v>
      </c>
      <c r="S49" s="86">
        <v>32.6</v>
      </c>
      <c r="T49" s="87">
        <v>28.4</v>
      </c>
      <c r="U49" s="25">
        <v>43.2</v>
      </c>
      <c r="V49" s="11">
        <v>33.6</v>
      </c>
    </row>
    <row r="50" spans="1:22" ht="16" thickBot="1" x14ac:dyDescent="0.25">
      <c r="A50" s="18" t="s">
        <v>145</v>
      </c>
      <c r="B50" s="9" t="s">
        <v>7</v>
      </c>
      <c r="C50" s="112">
        <v>32.299999999999997</v>
      </c>
      <c r="D50" s="113">
        <v>27.8</v>
      </c>
      <c r="E50" s="25">
        <v>25.3</v>
      </c>
      <c r="F50" s="11">
        <v>21.3</v>
      </c>
      <c r="G50" s="138">
        <v>26.6</v>
      </c>
      <c r="H50" s="139">
        <v>20.9</v>
      </c>
      <c r="I50" s="118">
        <v>43.4</v>
      </c>
      <c r="J50" s="119">
        <v>37.5</v>
      </c>
      <c r="K50" s="130">
        <v>45.4</v>
      </c>
      <c r="L50" s="131">
        <v>38.299999999999997</v>
      </c>
      <c r="M50" s="94">
        <v>25.2</v>
      </c>
      <c r="N50" s="95">
        <v>21.2</v>
      </c>
      <c r="O50" s="60">
        <v>21.9</v>
      </c>
      <c r="P50" s="61">
        <v>19.2</v>
      </c>
      <c r="Q50" s="54">
        <v>51.8</v>
      </c>
      <c r="R50" s="11">
        <v>25.7</v>
      </c>
      <c r="S50" s="90">
        <v>58</v>
      </c>
      <c r="T50" s="91">
        <v>48.7</v>
      </c>
      <c r="U50" s="25">
        <v>76.900000000000006</v>
      </c>
      <c r="V50" s="11">
        <v>53.8</v>
      </c>
    </row>
    <row r="51" spans="1:22" x14ac:dyDescent="0.2">
      <c r="A51" s="13" t="s">
        <v>30</v>
      </c>
      <c r="B51" s="6" t="s">
        <v>6</v>
      </c>
      <c r="C51" s="104">
        <v>61.8</v>
      </c>
      <c r="D51" s="105">
        <v>54.4</v>
      </c>
      <c r="E51" s="14">
        <v>64.599999999999994</v>
      </c>
      <c r="F51" s="7">
        <v>56.7</v>
      </c>
      <c r="G51" s="134">
        <v>52.6</v>
      </c>
      <c r="H51" s="135">
        <v>46.5</v>
      </c>
      <c r="I51" s="114">
        <v>55.9</v>
      </c>
      <c r="J51" s="115">
        <v>50.8</v>
      </c>
      <c r="K51" s="126">
        <v>56.9</v>
      </c>
      <c r="L51" s="127">
        <v>51.8</v>
      </c>
      <c r="M51" s="96">
        <v>41.9</v>
      </c>
      <c r="N51" s="97">
        <v>37.700000000000003</v>
      </c>
      <c r="O51" s="58">
        <v>37.9</v>
      </c>
      <c r="P51" s="59">
        <v>33.5</v>
      </c>
      <c r="Q51" s="14">
        <v>63.4</v>
      </c>
      <c r="R51" s="7">
        <v>58.2</v>
      </c>
      <c r="S51" s="86">
        <v>78.5</v>
      </c>
      <c r="T51" s="87">
        <v>68.400000000000006</v>
      </c>
      <c r="U51" s="14">
        <v>89.3</v>
      </c>
      <c r="V51" s="7">
        <v>79.8</v>
      </c>
    </row>
    <row r="52" spans="1:22" ht="16" thickBot="1" x14ac:dyDescent="0.25">
      <c r="A52" s="15" t="s">
        <v>31</v>
      </c>
      <c r="B52" s="9" t="s">
        <v>7</v>
      </c>
      <c r="C52" s="106">
        <v>96.7</v>
      </c>
      <c r="D52" s="107">
        <v>81.2</v>
      </c>
      <c r="E52" s="16">
        <v>99.3</v>
      </c>
      <c r="F52" s="10">
        <v>82.1</v>
      </c>
      <c r="G52" s="136">
        <v>82.6</v>
      </c>
      <c r="H52" s="137">
        <v>69.400000000000006</v>
      </c>
      <c r="I52" s="116">
        <v>86.3</v>
      </c>
      <c r="J52" s="117">
        <v>76.7</v>
      </c>
      <c r="K52" s="128">
        <v>92.1</v>
      </c>
      <c r="L52" s="129">
        <v>81.900000000000006</v>
      </c>
      <c r="M52" s="94">
        <v>66.7</v>
      </c>
      <c r="N52" s="95">
        <v>58.7</v>
      </c>
      <c r="O52" s="60">
        <v>60.7</v>
      </c>
      <c r="P52" s="61">
        <v>52.9</v>
      </c>
      <c r="Q52" s="16">
        <v>95.7</v>
      </c>
      <c r="R52" s="10">
        <v>85.1</v>
      </c>
      <c r="S52" s="88">
        <v>119.6</v>
      </c>
      <c r="T52" s="89">
        <v>98.4</v>
      </c>
      <c r="U52" s="16">
        <v>129.80000000000001</v>
      </c>
      <c r="V52" s="10">
        <v>113.8</v>
      </c>
    </row>
    <row r="53" spans="1:22" x14ac:dyDescent="0.2">
      <c r="A53" s="22" t="s">
        <v>32</v>
      </c>
      <c r="B53" s="6" t="s">
        <v>6</v>
      </c>
      <c r="C53" s="112">
        <v>105.2</v>
      </c>
      <c r="D53" s="113">
        <v>83.1</v>
      </c>
      <c r="E53" s="25">
        <v>116.5</v>
      </c>
      <c r="F53" s="11">
        <v>93.5</v>
      </c>
      <c r="G53" s="138">
        <v>88.8</v>
      </c>
      <c r="H53" s="139">
        <v>69.599999999999994</v>
      </c>
      <c r="I53" s="118">
        <v>104.8</v>
      </c>
      <c r="J53" s="119">
        <v>82.5</v>
      </c>
      <c r="K53" s="130">
        <v>100.4</v>
      </c>
      <c r="L53" s="131">
        <v>73.400000000000006</v>
      </c>
      <c r="M53" s="92">
        <v>76</v>
      </c>
      <c r="N53" s="93">
        <v>56.6</v>
      </c>
      <c r="O53" s="62">
        <v>68.400000000000006</v>
      </c>
      <c r="P53" s="63">
        <v>50.3</v>
      </c>
      <c r="Q53" s="54">
        <v>115.6</v>
      </c>
      <c r="R53" s="11">
        <v>91.1</v>
      </c>
      <c r="S53" s="90">
        <v>133.4</v>
      </c>
      <c r="T53" s="91">
        <v>97.7</v>
      </c>
      <c r="U53" s="25">
        <v>166.5</v>
      </c>
      <c r="V53" s="11">
        <v>129.9</v>
      </c>
    </row>
    <row r="54" spans="1:22" ht="16" thickBot="1" x14ac:dyDescent="0.25">
      <c r="A54" s="8" t="s">
        <v>33</v>
      </c>
      <c r="B54" s="9" t="s">
        <v>7</v>
      </c>
      <c r="C54" s="112">
        <v>175</v>
      </c>
      <c r="D54" s="113">
        <v>132</v>
      </c>
      <c r="E54" s="25">
        <v>176.2</v>
      </c>
      <c r="F54" s="11">
        <v>135.19999999999999</v>
      </c>
      <c r="G54" s="138">
        <v>148.30000000000001</v>
      </c>
      <c r="H54" s="139">
        <v>112.6</v>
      </c>
      <c r="I54" s="118">
        <v>168.5</v>
      </c>
      <c r="J54" s="119">
        <v>118.8</v>
      </c>
      <c r="K54" s="130">
        <v>169.3</v>
      </c>
      <c r="L54" s="131">
        <v>114.3</v>
      </c>
      <c r="M54" s="92">
        <v>119.4</v>
      </c>
      <c r="N54" s="93">
        <v>87.2</v>
      </c>
      <c r="O54" s="62">
        <v>108.9</v>
      </c>
      <c r="P54" s="63">
        <v>77.3</v>
      </c>
      <c r="Q54" s="54">
        <v>184.4</v>
      </c>
      <c r="R54" s="11">
        <v>145</v>
      </c>
      <c r="S54" s="90">
        <v>209.5</v>
      </c>
      <c r="T54" s="91">
        <v>143.1</v>
      </c>
      <c r="U54" s="25">
        <v>244.1</v>
      </c>
      <c r="V54" s="11">
        <v>169.5</v>
      </c>
    </row>
    <row r="55" spans="1:22" x14ac:dyDescent="0.2">
      <c r="A55" s="13" t="s">
        <v>34</v>
      </c>
      <c r="B55" s="6" t="s">
        <v>6</v>
      </c>
      <c r="C55" s="104">
        <v>49.1</v>
      </c>
      <c r="D55" s="105">
        <v>31.4</v>
      </c>
      <c r="E55" s="14">
        <v>45.2</v>
      </c>
      <c r="F55" s="7">
        <v>31.4</v>
      </c>
      <c r="G55" s="134">
        <v>40.6</v>
      </c>
      <c r="H55" s="135">
        <v>27.5</v>
      </c>
      <c r="I55" s="120">
        <v>58</v>
      </c>
      <c r="J55" s="115">
        <v>46.6</v>
      </c>
      <c r="K55" s="126">
        <v>55.9</v>
      </c>
      <c r="L55" s="127">
        <v>47.1</v>
      </c>
      <c r="M55" s="96">
        <v>45.5</v>
      </c>
      <c r="N55" s="97">
        <v>37</v>
      </c>
      <c r="O55" s="58">
        <v>38.200000000000003</v>
      </c>
      <c r="P55" s="59">
        <v>31.4</v>
      </c>
      <c r="Q55" s="53">
        <v>66.599999999999994</v>
      </c>
      <c r="R55" s="7">
        <v>53.5</v>
      </c>
      <c r="S55" s="86">
        <v>81.2</v>
      </c>
      <c r="T55" s="87">
        <v>54.1</v>
      </c>
      <c r="U55" s="14">
        <v>98.9</v>
      </c>
      <c r="V55" s="7">
        <v>80.3</v>
      </c>
    </row>
    <row r="56" spans="1:22" ht="16" thickBot="1" x14ac:dyDescent="0.25">
      <c r="A56" s="21" t="s">
        <v>35</v>
      </c>
      <c r="B56" s="23" t="s">
        <v>7</v>
      </c>
      <c r="C56" s="106">
        <v>87.6</v>
      </c>
      <c r="D56" s="107">
        <v>54.7</v>
      </c>
      <c r="E56" s="16">
        <v>77.5</v>
      </c>
      <c r="F56" s="10">
        <v>54.6</v>
      </c>
      <c r="G56" s="136">
        <v>74.2</v>
      </c>
      <c r="H56" s="137">
        <v>46.4</v>
      </c>
      <c r="I56" s="121">
        <v>100.1</v>
      </c>
      <c r="J56" s="117">
        <v>76.099999999999994</v>
      </c>
      <c r="K56" s="128">
        <v>101.9</v>
      </c>
      <c r="L56" s="129">
        <v>85.7</v>
      </c>
      <c r="M56" s="94">
        <v>81.5</v>
      </c>
      <c r="N56" s="95">
        <v>67</v>
      </c>
      <c r="O56" s="60">
        <v>70</v>
      </c>
      <c r="P56" s="61">
        <v>57.8</v>
      </c>
      <c r="Q56" s="55">
        <v>114.1</v>
      </c>
      <c r="R56" s="10">
        <v>90.3</v>
      </c>
      <c r="S56" s="88">
        <v>133.9</v>
      </c>
      <c r="T56" s="89">
        <v>86.6</v>
      </c>
      <c r="U56" s="16">
        <v>167.5</v>
      </c>
      <c r="V56" s="10">
        <v>134.5</v>
      </c>
    </row>
    <row r="57" spans="1:22" x14ac:dyDescent="0.2">
      <c r="A57" s="13" t="s">
        <v>106</v>
      </c>
      <c r="B57" s="6" t="s">
        <v>6</v>
      </c>
      <c r="C57" s="104">
        <v>85.2</v>
      </c>
      <c r="D57" s="105">
        <v>68.599999999999994</v>
      </c>
      <c r="E57" s="14">
        <v>82.9</v>
      </c>
      <c r="F57" s="7">
        <v>66.2</v>
      </c>
      <c r="G57" s="134">
        <v>72.400000000000006</v>
      </c>
      <c r="H57" s="135">
        <v>56.4</v>
      </c>
      <c r="I57" s="120">
        <v>88.5</v>
      </c>
      <c r="J57" s="115">
        <v>66.3</v>
      </c>
      <c r="K57" s="126">
        <v>88.7</v>
      </c>
      <c r="L57" s="127">
        <v>59.8</v>
      </c>
      <c r="M57" s="96">
        <v>67.5</v>
      </c>
      <c r="N57" s="97">
        <v>50.2</v>
      </c>
      <c r="O57" s="58">
        <v>59.7</v>
      </c>
      <c r="P57" s="59">
        <v>36.5</v>
      </c>
      <c r="Q57" s="53">
        <v>106.5</v>
      </c>
      <c r="R57" s="7">
        <v>81.099999999999994</v>
      </c>
      <c r="S57" s="86">
        <v>110.7</v>
      </c>
      <c r="T57" s="87">
        <v>87.6</v>
      </c>
      <c r="U57" s="14">
        <v>136.80000000000001</v>
      </c>
      <c r="V57" s="7">
        <v>103.5</v>
      </c>
    </row>
    <row r="58" spans="1:22" ht="16" thickBot="1" x14ac:dyDescent="0.25">
      <c r="A58" s="21" t="s">
        <v>36</v>
      </c>
      <c r="B58" s="23" t="s">
        <v>7</v>
      </c>
      <c r="C58" s="106">
        <v>136</v>
      </c>
      <c r="D58" s="107">
        <v>108.9</v>
      </c>
      <c r="E58" s="16">
        <v>125.9</v>
      </c>
      <c r="F58" s="10">
        <v>104.4</v>
      </c>
      <c r="G58" s="136">
        <v>121.6</v>
      </c>
      <c r="H58" s="137">
        <v>97.9</v>
      </c>
      <c r="I58" s="121">
        <v>137.19999999999999</v>
      </c>
      <c r="J58" s="117">
        <v>91.2</v>
      </c>
      <c r="K58" s="128">
        <v>138.1</v>
      </c>
      <c r="L58" s="129">
        <v>87.1</v>
      </c>
      <c r="M58" s="94">
        <v>114.4</v>
      </c>
      <c r="N58" s="95">
        <v>87.3</v>
      </c>
      <c r="O58" s="60">
        <v>103.4</v>
      </c>
      <c r="P58" s="61">
        <v>71.400000000000006</v>
      </c>
      <c r="Q58" s="55">
        <v>142</v>
      </c>
      <c r="R58" s="10">
        <v>104.3</v>
      </c>
      <c r="S58" s="88">
        <v>128.4</v>
      </c>
      <c r="T58" s="89">
        <v>99.9</v>
      </c>
      <c r="U58" s="16">
        <v>143.1</v>
      </c>
      <c r="V58" s="10">
        <v>108.8</v>
      </c>
    </row>
    <row r="59" spans="1:22" ht="16" x14ac:dyDescent="0.2">
      <c r="A59" s="13" t="s">
        <v>37</v>
      </c>
      <c r="B59" s="6" t="s">
        <v>6</v>
      </c>
      <c r="C59" s="104">
        <v>86.5</v>
      </c>
      <c r="D59" s="105">
        <v>67.3</v>
      </c>
      <c r="E59" s="14">
        <v>90.9</v>
      </c>
      <c r="F59" s="7">
        <v>68.8</v>
      </c>
      <c r="G59" s="134">
        <v>76.8</v>
      </c>
      <c r="H59" s="135">
        <v>60.4</v>
      </c>
      <c r="I59" s="120">
        <v>98.7</v>
      </c>
      <c r="J59" s="115">
        <v>80.400000000000006</v>
      </c>
      <c r="K59" s="126">
        <v>90.3</v>
      </c>
      <c r="L59" s="127">
        <v>74.2</v>
      </c>
      <c r="M59" s="96">
        <v>76.900000000000006</v>
      </c>
      <c r="N59" s="97">
        <v>63.4</v>
      </c>
      <c r="O59" s="58">
        <v>65.2</v>
      </c>
      <c r="P59" s="59">
        <v>53.1</v>
      </c>
      <c r="Q59" s="53">
        <v>110.4</v>
      </c>
      <c r="R59" s="7">
        <v>90.6</v>
      </c>
      <c r="S59" s="86">
        <v>114</v>
      </c>
      <c r="T59" s="87">
        <v>99.5</v>
      </c>
      <c r="U59" s="14">
        <v>148.69999999999999</v>
      </c>
      <c r="V59" s="7">
        <v>122.3</v>
      </c>
    </row>
    <row r="60" spans="1:22" ht="16" thickBot="1" x14ac:dyDescent="0.25">
      <c r="A60" s="18" t="s">
        <v>38</v>
      </c>
      <c r="B60" s="23" t="s">
        <v>7</v>
      </c>
      <c r="C60" s="112">
        <v>128.69999999999999</v>
      </c>
      <c r="D60" s="113">
        <v>97.2</v>
      </c>
      <c r="E60" s="25">
        <v>137.19999999999999</v>
      </c>
      <c r="F60" s="11">
        <v>101.6</v>
      </c>
      <c r="G60" s="138">
        <v>115.3</v>
      </c>
      <c r="H60" s="139">
        <v>86.3</v>
      </c>
      <c r="I60" s="118">
        <v>148.69999999999999</v>
      </c>
      <c r="J60" s="119">
        <v>119.4</v>
      </c>
      <c r="K60" s="130">
        <v>137</v>
      </c>
      <c r="L60" s="131">
        <v>111.4</v>
      </c>
      <c r="M60" s="92">
        <v>106.1</v>
      </c>
      <c r="N60" s="93">
        <v>88.7</v>
      </c>
      <c r="O60" s="62">
        <v>96.6</v>
      </c>
      <c r="P60" s="63">
        <v>79.5</v>
      </c>
      <c r="Q60" s="54">
        <v>149.9</v>
      </c>
      <c r="R60" s="11">
        <v>119</v>
      </c>
      <c r="S60" s="90">
        <v>184.4</v>
      </c>
      <c r="T60" s="91">
        <v>151.1</v>
      </c>
      <c r="U60" s="25">
        <v>202.8</v>
      </c>
      <c r="V60" s="11">
        <v>165.5</v>
      </c>
    </row>
    <row r="61" spans="1:22" x14ac:dyDescent="0.2">
      <c r="A61" s="22" t="s">
        <v>39</v>
      </c>
      <c r="B61" s="17" t="s">
        <v>6</v>
      </c>
      <c r="C61" s="104">
        <v>48.6</v>
      </c>
      <c r="D61" s="105">
        <v>37.1</v>
      </c>
      <c r="E61" s="14">
        <v>43.2</v>
      </c>
      <c r="F61" s="7">
        <v>32.299999999999997</v>
      </c>
      <c r="G61" s="134">
        <v>39.4</v>
      </c>
      <c r="H61" s="135">
        <v>30.3</v>
      </c>
      <c r="I61" s="114">
        <v>59.4</v>
      </c>
      <c r="J61" s="115">
        <v>39.6</v>
      </c>
      <c r="K61" s="126">
        <v>55.4</v>
      </c>
      <c r="L61" s="127">
        <v>39.200000000000003</v>
      </c>
      <c r="M61" s="96">
        <v>41.8</v>
      </c>
      <c r="N61" s="97">
        <v>29.4</v>
      </c>
      <c r="O61" s="58" t="s">
        <v>13</v>
      </c>
      <c r="P61" s="59" t="s">
        <v>13</v>
      </c>
      <c r="Q61" s="14">
        <v>64.7</v>
      </c>
      <c r="R61" s="7">
        <v>44.6</v>
      </c>
      <c r="S61" s="86">
        <v>75.7</v>
      </c>
      <c r="T61" s="87">
        <v>51.8</v>
      </c>
      <c r="U61" s="14">
        <v>92.3</v>
      </c>
      <c r="V61" s="7">
        <v>62.4</v>
      </c>
    </row>
    <row r="62" spans="1:22" ht="16" thickBot="1" x14ac:dyDescent="0.25">
      <c r="A62" s="24" t="s">
        <v>40</v>
      </c>
      <c r="B62" s="19" t="s">
        <v>7</v>
      </c>
      <c r="C62" s="106">
        <v>80.099999999999994</v>
      </c>
      <c r="D62" s="107">
        <v>58</v>
      </c>
      <c r="E62" s="16">
        <v>75.2</v>
      </c>
      <c r="F62" s="10">
        <v>52.7</v>
      </c>
      <c r="G62" s="136">
        <v>66.900000000000006</v>
      </c>
      <c r="H62" s="137">
        <v>48.9</v>
      </c>
      <c r="I62" s="116">
        <v>92.5</v>
      </c>
      <c r="J62" s="117">
        <v>58.3</v>
      </c>
      <c r="K62" s="128">
        <v>92.8</v>
      </c>
      <c r="L62" s="129">
        <v>58.4</v>
      </c>
      <c r="M62" s="94">
        <v>69.900000000000006</v>
      </c>
      <c r="N62" s="95">
        <v>46.7</v>
      </c>
      <c r="O62" s="60">
        <v>60.3</v>
      </c>
      <c r="P62" s="61">
        <v>40.200000000000003</v>
      </c>
      <c r="Q62" s="16">
        <v>105.4</v>
      </c>
      <c r="R62" s="10">
        <v>65.2</v>
      </c>
      <c r="S62" s="88">
        <v>123.4</v>
      </c>
      <c r="T62" s="89">
        <v>74</v>
      </c>
      <c r="U62" s="16">
        <v>145.69999999999999</v>
      </c>
      <c r="V62" s="10">
        <v>86.7</v>
      </c>
    </row>
    <row r="63" spans="1:22" x14ac:dyDescent="0.2">
      <c r="A63" s="13" t="s">
        <v>41</v>
      </c>
      <c r="B63" s="6" t="s">
        <v>6</v>
      </c>
      <c r="C63" s="104">
        <v>25.1</v>
      </c>
      <c r="D63" s="105">
        <v>22.2</v>
      </c>
      <c r="E63" s="14">
        <v>21.3</v>
      </c>
      <c r="F63" s="7">
        <v>18.5</v>
      </c>
      <c r="G63" s="134">
        <v>20</v>
      </c>
      <c r="H63" s="135">
        <v>17.600000000000001</v>
      </c>
      <c r="I63" s="114">
        <v>30.3</v>
      </c>
      <c r="J63" s="115">
        <v>26.7</v>
      </c>
      <c r="K63" s="126">
        <v>30.6</v>
      </c>
      <c r="L63" s="127">
        <v>27.1</v>
      </c>
      <c r="M63" s="96">
        <v>22.2</v>
      </c>
      <c r="N63" s="97">
        <v>19.3</v>
      </c>
      <c r="O63" s="58">
        <v>14</v>
      </c>
      <c r="P63" s="59">
        <v>10.4</v>
      </c>
      <c r="Q63" s="14">
        <v>33.4</v>
      </c>
      <c r="R63" s="7">
        <v>29.5</v>
      </c>
      <c r="S63" s="86">
        <v>44.4</v>
      </c>
      <c r="T63" s="87">
        <v>39.6</v>
      </c>
      <c r="U63" s="14">
        <v>52.3</v>
      </c>
      <c r="V63" s="7">
        <v>47.1</v>
      </c>
    </row>
    <row r="64" spans="1:22" ht="16" thickBot="1" x14ac:dyDescent="0.25">
      <c r="A64" s="18" t="s">
        <v>163</v>
      </c>
      <c r="B64" s="9" t="s">
        <v>7</v>
      </c>
      <c r="C64" s="106">
        <v>51.9</v>
      </c>
      <c r="D64" s="107">
        <v>45.8</v>
      </c>
      <c r="E64" s="16">
        <v>43.1</v>
      </c>
      <c r="F64" s="10">
        <v>37.6</v>
      </c>
      <c r="G64" s="136">
        <v>41.8</v>
      </c>
      <c r="H64" s="137">
        <v>36.700000000000003</v>
      </c>
      <c r="I64" s="116">
        <v>58</v>
      </c>
      <c r="J64" s="117">
        <v>53.3</v>
      </c>
      <c r="K64" s="128">
        <v>62.4</v>
      </c>
      <c r="L64" s="129">
        <v>55.1</v>
      </c>
      <c r="M64" s="94">
        <v>46.7</v>
      </c>
      <c r="N64" s="95">
        <v>40.700000000000003</v>
      </c>
      <c r="O64" s="60">
        <v>40.5</v>
      </c>
      <c r="P64" s="61">
        <v>35.4</v>
      </c>
      <c r="Q64" s="16">
        <v>67</v>
      </c>
      <c r="R64" s="10">
        <v>59.8</v>
      </c>
      <c r="S64" s="88">
        <v>88.1</v>
      </c>
      <c r="T64" s="89">
        <v>78.400000000000006</v>
      </c>
      <c r="U64" s="16">
        <v>103.1</v>
      </c>
      <c r="V64" s="10">
        <v>92.7</v>
      </c>
    </row>
    <row r="65" spans="1:22" ht="17" thickBot="1" x14ac:dyDescent="0.25">
      <c r="A65" s="12" t="s">
        <v>42</v>
      </c>
      <c r="B65" s="26"/>
      <c r="C65" s="2" t="s">
        <v>188</v>
      </c>
      <c r="D65" s="2"/>
      <c r="E65" s="2" t="s">
        <v>134</v>
      </c>
      <c r="F65" s="98"/>
      <c r="G65" s="2" t="s">
        <v>162</v>
      </c>
      <c r="H65" s="2"/>
      <c r="I65" s="2" t="s">
        <v>146</v>
      </c>
      <c r="J65" s="102"/>
      <c r="K65" s="2" t="s">
        <v>101</v>
      </c>
      <c r="L65" s="3"/>
      <c r="M65" s="28" t="s">
        <v>5</v>
      </c>
      <c r="N65" s="29"/>
      <c r="O65" s="2" t="s">
        <v>118</v>
      </c>
      <c r="P65" s="57"/>
      <c r="Q65" s="2" t="s">
        <v>100</v>
      </c>
      <c r="R65" s="27"/>
      <c r="S65" s="2" t="s">
        <v>4</v>
      </c>
      <c r="T65" s="3"/>
      <c r="U65" s="27" t="s">
        <v>3</v>
      </c>
      <c r="V65" s="27"/>
    </row>
    <row r="66" spans="1:22" x14ac:dyDescent="0.2">
      <c r="A66" s="13" t="s">
        <v>126</v>
      </c>
      <c r="B66" s="6" t="s">
        <v>6</v>
      </c>
      <c r="C66" s="104">
        <v>39.299999999999997</v>
      </c>
      <c r="D66" s="105">
        <v>30</v>
      </c>
      <c r="E66" s="14">
        <v>51.2</v>
      </c>
      <c r="F66" s="7">
        <v>40</v>
      </c>
      <c r="G66" s="134">
        <v>51.2</v>
      </c>
      <c r="H66" s="135">
        <v>40</v>
      </c>
      <c r="I66" s="114">
        <v>56.8</v>
      </c>
      <c r="J66" s="115">
        <v>43</v>
      </c>
      <c r="K66" s="124">
        <v>51.8</v>
      </c>
      <c r="L66" s="125">
        <v>35.700000000000003</v>
      </c>
      <c r="M66" s="96">
        <v>47.6</v>
      </c>
      <c r="N66" s="97">
        <v>33</v>
      </c>
      <c r="O66" s="58">
        <v>40.799999999999997</v>
      </c>
      <c r="P66" s="59">
        <v>29</v>
      </c>
      <c r="Q66" s="14">
        <v>66.900000000000006</v>
      </c>
      <c r="R66" s="7">
        <v>49</v>
      </c>
      <c r="S66" s="86">
        <v>76.2</v>
      </c>
      <c r="T66" s="87">
        <v>54.7</v>
      </c>
      <c r="U66" s="14">
        <v>109.6</v>
      </c>
      <c r="V66" s="7">
        <v>84</v>
      </c>
    </row>
    <row r="67" spans="1:22" ht="16" thickBot="1" x14ac:dyDescent="0.25">
      <c r="A67" s="15" t="s">
        <v>127</v>
      </c>
      <c r="B67" s="9" t="s">
        <v>7</v>
      </c>
      <c r="C67" s="106">
        <v>84.5</v>
      </c>
      <c r="D67" s="107">
        <v>63</v>
      </c>
      <c r="E67" s="16">
        <v>111.7</v>
      </c>
      <c r="F67" s="10">
        <v>83.3</v>
      </c>
      <c r="G67" s="136">
        <v>77.900000000000006</v>
      </c>
      <c r="H67" s="137">
        <v>58</v>
      </c>
      <c r="I67" s="116">
        <v>115.7</v>
      </c>
      <c r="J67" s="117">
        <v>84</v>
      </c>
      <c r="K67" s="122">
        <v>110.9</v>
      </c>
      <c r="L67" s="123">
        <v>77</v>
      </c>
      <c r="M67" s="94">
        <v>96.9</v>
      </c>
      <c r="N67" s="95">
        <v>66</v>
      </c>
      <c r="O67" s="60">
        <v>83.8</v>
      </c>
      <c r="P67" s="61">
        <v>56.5</v>
      </c>
      <c r="Q67" s="16">
        <v>135.19999999999999</v>
      </c>
      <c r="R67" s="10">
        <v>95</v>
      </c>
      <c r="S67" s="88">
        <v>154.5</v>
      </c>
      <c r="T67" s="89">
        <v>108</v>
      </c>
      <c r="U67" s="16">
        <v>205.3</v>
      </c>
      <c r="V67" s="10">
        <v>150</v>
      </c>
    </row>
    <row r="68" spans="1:22" x14ac:dyDescent="0.2">
      <c r="A68" s="13" t="s">
        <v>43</v>
      </c>
      <c r="B68" s="6" t="s">
        <v>6</v>
      </c>
      <c r="C68" s="104">
        <v>69</v>
      </c>
      <c r="D68" s="105">
        <v>51.5</v>
      </c>
      <c r="E68" s="14">
        <v>74.5</v>
      </c>
      <c r="F68" s="7">
        <v>56.3</v>
      </c>
      <c r="G68" s="134">
        <v>59.3</v>
      </c>
      <c r="H68" s="135">
        <v>44.5</v>
      </c>
      <c r="I68" s="114">
        <v>76.099999999999994</v>
      </c>
      <c r="J68" s="115">
        <v>59</v>
      </c>
      <c r="K68" s="124">
        <v>68.5</v>
      </c>
      <c r="L68" s="125">
        <v>52</v>
      </c>
      <c r="M68" s="96">
        <v>59.6</v>
      </c>
      <c r="N68" s="97">
        <v>45.5</v>
      </c>
      <c r="O68" s="58">
        <v>49.8</v>
      </c>
      <c r="P68" s="59">
        <v>36.700000000000003</v>
      </c>
      <c r="Q68" s="14">
        <v>80.099999999999994</v>
      </c>
      <c r="R68" s="7">
        <v>63</v>
      </c>
      <c r="S68" s="86">
        <v>97.5</v>
      </c>
      <c r="T68" s="87">
        <v>76</v>
      </c>
      <c r="U68" s="14">
        <v>122.6</v>
      </c>
      <c r="V68" s="7">
        <v>94.5</v>
      </c>
    </row>
    <row r="69" spans="1:22" ht="16" thickBot="1" x14ac:dyDescent="0.25">
      <c r="A69" s="15" t="s">
        <v>44</v>
      </c>
      <c r="B69" s="9" t="s">
        <v>7</v>
      </c>
      <c r="C69" s="106">
        <v>129.69999999999999</v>
      </c>
      <c r="D69" s="107">
        <v>102</v>
      </c>
      <c r="E69" s="16">
        <v>136.9</v>
      </c>
      <c r="F69" s="10">
        <v>109</v>
      </c>
      <c r="G69" s="136">
        <v>111.9</v>
      </c>
      <c r="H69" s="137">
        <v>89</v>
      </c>
      <c r="I69" s="116">
        <v>143.1</v>
      </c>
      <c r="J69" s="117">
        <v>116</v>
      </c>
      <c r="K69" s="122">
        <v>103.2</v>
      </c>
      <c r="L69" s="123">
        <v>104</v>
      </c>
      <c r="M69" s="94">
        <v>105.9</v>
      </c>
      <c r="N69" s="95">
        <v>84</v>
      </c>
      <c r="O69" s="60">
        <v>87.7</v>
      </c>
      <c r="P69" s="61">
        <v>68.5</v>
      </c>
      <c r="Q69" s="16">
        <v>144.30000000000001</v>
      </c>
      <c r="R69" s="10">
        <v>117.2</v>
      </c>
      <c r="S69" s="88">
        <v>180.2</v>
      </c>
      <c r="T69" s="89">
        <v>147</v>
      </c>
      <c r="U69" s="16">
        <v>205.4</v>
      </c>
      <c r="V69" s="10">
        <v>167.5</v>
      </c>
    </row>
    <row r="70" spans="1:22" ht="17" thickBot="1" x14ac:dyDescent="0.25">
      <c r="A70" s="12" t="s">
        <v>42</v>
      </c>
      <c r="B70" s="26"/>
      <c r="C70" s="2" t="s">
        <v>188</v>
      </c>
      <c r="D70" s="2"/>
      <c r="E70" s="2" t="s">
        <v>134</v>
      </c>
      <c r="F70" s="98"/>
      <c r="G70" s="2" t="s">
        <v>162</v>
      </c>
      <c r="H70" s="2"/>
      <c r="I70" s="2" t="s">
        <v>146</v>
      </c>
      <c r="J70" s="102"/>
      <c r="K70" s="2" t="s">
        <v>101</v>
      </c>
      <c r="L70" s="3"/>
      <c r="M70" s="28" t="s">
        <v>5</v>
      </c>
      <c r="N70" s="29"/>
      <c r="O70" s="2" t="s">
        <v>118</v>
      </c>
      <c r="P70" s="57"/>
      <c r="Q70" s="2" t="s">
        <v>100</v>
      </c>
      <c r="R70" s="27"/>
      <c r="S70" s="2" t="s">
        <v>4</v>
      </c>
      <c r="T70" s="3"/>
      <c r="U70" s="27" t="s">
        <v>3</v>
      </c>
      <c r="V70" s="27"/>
    </row>
    <row r="71" spans="1:22" x14ac:dyDescent="0.2">
      <c r="A71" s="108" t="s">
        <v>259</v>
      </c>
      <c r="B71" s="108"/>
      <c r="C71" s="108"/>
      <c r="D71" s="108"/>
      <c r="E71" s="108"/>
    </row>
    <row r="72" spans="1:22" x14ac:dyDescent="0.2">
      <c r="A72" s="108" t="s">
        <v>187</v>
      </c>
      <c r="B72" s="108"/>
      <c r="C72" s="108"/>
      <c r="D72" s="108"/>
      <c r="E72" s="108"/>
      <c r="F72" s="108"/>
      <c r="G72" s="108"/>
      <c r="H72" s="108"/>
      <c r="I72" s="108"/>
      <c r="J72" s="108"/>
      <c r="K72" s="108"/>
    </row>
    <row r="73" spans="1:22" x14ac:dyDescent="0.2">
      <c r="A73" t="s">
        <v>222</v>
      </c>
      <c r="C73" s="140">
        <f>AVERAGE(C4:C69)</f>
        <v>77.987096774193546</v>
      </c>
      <c r="E73" s="140">
        <f>AVERAGE(E4:E69)</f>
        <v>79.845161290322579</v>
      </c>
      <c r="G73" s="140">
        <f>AVERAGE(G4:G69)</f>
        <v>67.412903225806474</v>
      </c>
      <c r="I73" s="140">
        <f>AVERAGE(I4:I69)</f>
        <v>82.450000000000017</v>
      </c>
      <c r="K73" s="140">
        <f>AVERAGE(K4:K69)</f>
        <v>82.116129032258044</v>
      </c>
      <c r="M73" s="140">
        <f>AVERAGE(M4:M69)</f>
        <v>62.184999999999995</v>
      </c>
      <c r="O73" s="140">
        <f>AVERAGE(O4:O69)</f>
        <v>52.409310344827581</v>
      </c>
      <c r="Q73" s="140">
        <f>AVERAGE(Q4:Q69)</f>
        <v>93.098387096774189</v>
      </c>
      <c r="S73" s="140">
        <f>AVERAGE(S4:S69)</f>
        <v>106.33387096774189</v>
      </c>
      <c r="U73" s="140">
        <f>AVERAGE(U4:U69)</f>
        <v>129.21290322580649</v>
      </c>
    </row>
    <row r="75" spans="1:22" ht="27" thickBot="1" x14ac:dyDescent="0.35">
      <c r="A75" s="51" t="s">
        <v>167</v>
      </c>
      <c r="L75">
        <f>((70-4)/2)-4</f>
        <v>29</v>
      </c>
    </row>
    <row r="76" spans="1:22" ht="17" thickBot="1" x14ac:dyDescent="0.25">
      <c r="A76" s="72" t="s">
        <v>166</v>
      </c>
      <c r="B76" s="69"/>
      <c r="C76" s="2" t="s">
        <v>188</v>
      </c>
      <c r="D76" s="2"/>
      <c r="E76" s="2" t="s">
        <v>162</v>
      </c>
      <c r="F76" s="2"/>
      <c r="G76" s="2" t="s">
        <v>134</v>
      </c>
      <c r="H76" s="98"/>
    </row>
    <row r="77" spans="1:22" x14ac:dyDescent="0.2">
      <c r="A77" s="13" t="s">
        <v>25</v>
      </c>
      <c r="B77" s="6" t="s">
        <v>6</v>
      </c>
      <c r="C77" s="104">
        <v>68.2</v>
      </c>
      <c r="D77" s="105">
        <v>33</v>
      </c>
      <c r="E77" s="134">
        <v>58.4</v>
      </c>
      <c r="F77" s="135">
        <v>28.3</v>
      </c>
      <c r="G77" s="14">
        <v>74.8</v>
      </c>
      <c r="H77" s="7">
        <v>45.3</v>
      </c>
    </row>
    <row r="78" spans="1:22" ht="16" thickBot="1" x14ac:dyDescent="0.25">
      <c r="A78" s="15" t="s">
        <v>178</v>
      </c>
      <c r="B78" s="9" t="s">
        <v>7</v>
      </c>
      <c r="C78" s="106">
        <v>123.3</v>
      </c>
      <c r="D78" s="107">
        <v>50.6</v>
      </c>
      <c r="E78" s="136">
        <v>102.3</v>
      </c>
      <c r="F78" s="137">
        <v>46.4</v>
      </c>
      <c r="G78" s="16">
        <v>129.69999999999999</v>
      </c>
      <c r="H78" s="10">
        <v>81.099999999999994</v>
      </c>
    </row>
    <row r="79" spans="1:22" x14ac:dyDescent="0.2">
      <c r="A79" s="13" t="s">
        <v>25</v>
      </c>
      <c r="B79" s="6" t="s">
        <v>6</v>
      </c>
      <c r="C79" s="104">
        <v>102.5</v>
      </c>
      <c r="D79" s="105">
        <v>58.3</v>
      </c>
      <c r="E79" s="134">
        <v>81.3</v>
      </c>
      <c r="F79" s="135">
        <v>34.5</v>
      </c>
      <c r="G79" s="14" t="s">
        <v>13</v>
      </c>
      <c r="H79" s="7" t="s">
        <v>13</v>
      </c>
    </row>
    <row r="80" spans="1:22" ht="16" thickBot="1" x14ac:dyDescent="0.25">
      <c r="A80" s="15" t="s">
        <v>182</v>
      </c>
      <c r="B80" s="9" t="s">
        <v>7</v>
      </c>
      <c r="C80" s="106">
        <v>158.9</v>
      </c>
      <c r="D80" s="107">
        <v>84.7</v>
      </c>
      <c r="E80" s="136">
        <v>137.6</v>
      </c>
      <c r="F80" s="137">
        <v>57.3</v>
      </c>
      <c r="G80" s="16" t="s">
        <v>13</v>
      </c>
      <c r="H80" s="10" t="s">
        <v>13</v>
      </c>
    </row>
    <row r="81" spans="1:8" x14ac:dyDescent="0.2">
      <c r="A81" s="13" t="s">
        <v>25</v>
      </c>
      <c r="B81" s="6" t="s">
        <v>6</v>
      </c>
      <c r="C81" s="104">
        <v>159.1</v>
      </c>
      <c r="D81" s="105">
        <v>81.2</v>
      </c>
      <c r="E81" s="134">
        <v>135.19999999999999</v>
      </c>
      <c r="F81" s="135">
        <v>65.2</v>
      </c>
      <c r="G81" s="14" t="s">
        <v>13</v>
      </c>
      <c r="H81" s="7" t="s">
        <v>13</v>
      </c>
    </row>
    <row r="82" spans="1:8" ht="16" thickBot="1" x14ac:dyDescent="0.25">
      <c r="A82" s="15" t="s">
        <v>172</v>
      </c>
      <c r="B82" s="9" t="s">
        <v>7</v>
      </c>
      <c r="C82" s="106">
        <v>163.6</v>
      </c>
      <c r="D82" s="107">
        <v>97.8</v>
      </c>
      <c r="E82" s="136">
        <v>163.9</v>
      </c>
      <c r="F82" s="137">
        <v>125.8</v>
      </c>
      <c r="G82" s="16" t="s">
        <v>13</v>
      </c>
      <c r="H82" s="10" t="s">
        <v>13</v>
      </c>
    </row>
    <row r="83" spans="1:8" x14ac:dyDescent="0.2">
      <c r="C83" s="132"/>
      <c r="D83" s="132"/>
      <c r="G83" s="133"/>
      <c r="H83" s="133"/>
    </row>
    <row r="84" spans="1:8" ht="16" thickBot="1" x14ac:dyDescent="0.25">
      <c r="C84" s="132"/>
      <c r="D84" s="132"/>
      <c r="G84" s="133"/>
      <c r="H84" s="133"/>
    </row>
    <row r="85" spans="1:8" x14ac:dyDescent="0.2">
      <c r="A85" s="20" t="s">
        <v>129</v>
      </c>
      <c r="B85" s="6" t="s">
        <v>6</v>
      </c>
      <c r="C85" s="104">
        <v>78</v>
      </c>
      <c r="D85" s="105">
        <v>63.1</v>
      </c>
      <c r="E85" s="134">
        <v>66.3</v>
      </c>
      <c r="F85" s="135">
        <v>56.4</v>
      </c>
      <c r="G85" s="14">
        <v>72.599999999999994</v>
      </c>
      <c r="H85" s="7">
        <v>66.900000000000006</v>
      </c>
    </row>
    <row r="86" spans="1:8" ht="16" thickBot="1" x14ac:dyDescent="0.25">
      <c r="A86" s="21" t="s">
        <v>168</v>
      </c>
      <c r="B86" s="9" t="s">
        <v>7</v>
      </c>
      <c r="C86" s="106">
        <v>121.9</v>
      </c>
      <c r="D86" s="107">
        <v>85.4</v>
      </c>
      <c r="E86" s="136">
        <v>103.8</v>
      </c>
      <c r="F86" s="137">
        <v>76.8</v>
      </c>
      <c r="G86" s="16">
        <v>118.2</v>
      </c>
      <c r="H86" s="10">
        <v>104.6</v>
      </c>
    </row>
    <row r="87" spans="1:8" x14ac:dyDescent="0.2">
      <c r="A87" s="20" t="s">
        <v>129</v>
      </c>
      <c r="B87" s="6" t="s">
        <v>6</v>
      </c>
      <c r="C87" s="104">
        <v>93.2</v>
      </c>
      <c r="D87" s="105">
        <v>72.900000000000006</v>
      </c>
      <c r="E87" s="134">
        <v>88.8</v>
      </c>
      <c r="F87" s="135">
        <v>65.099999999999994</v>
      </c>
      <c r="G87" s="14" t="s">
        <v>13</v>
      </c>
      <c r="H87" s="7" t="s">
        <v>13</v>
      </c>
    </row>
    <row r="88" spans="1:8" ht="16" thickBot="1" x14ac:dyDescent="0.25">
      <c r="A88" s="21" t="s">
        <v>183</v>
      </c>
      <c r="B88" s="9" t="s">
        <v>7</v>
      </c>
      <c r="C88" s="106">
        <v>136.6</v>
      </c>
      <c r="D88" s="107">
        <v>96.4</v>
      </c>
      <c r="E88" s="136">
        <v>118.9</v>
      </c>
      <c r="F88" s="137">
        <v>82.9</v>
      </c>
      <c r="G88" s="16" t="s">
        <v>13</v>
      </c>
      <c r="H88" s="10" t="s">
        <v>13</v>
      </c>
    </row>
    <row r="89" spans="1:8" x14ac:dyDescent="0.2">
      <c r="A89" s="20" t="s">
        <v>129</v>
      </c>
      <c r="B89" s="6" t="s">
        <v>6</v>
      </c>
      <c r="C89" s="104">
        <v>141.4</v>
      </c>
      <c r="D89" s="105">
        <v>103.5</v>
      </c>
      <c r="E89" s="134">
        <v>120.9</v>
      </c>
      <c r="F89" s="135">
        <v>95.6</v>
      </c>
      <c r="G89" s="14" t="s">
        <v>13</v>
      </c>
      <c r="H89" s="7" t="s">
        <v>13</v>
      </c>
    </row>
    <row r="90" spans="1:8" ht="16" thickBot="1" x14ac:dyDescent="0.25">
      <c r="A90" s="21" t="s">
        <v>181</v>
      </c>
      <c r="B90" s="9" t="s">
        <v>7</v>
      </c>
      <c r="C90" s="106">
        <v>187.3</v>
      </c>
      <c r="D90" s="107">
        <v>139.80000000000001</v>
      </c>
      <c r="E90" s="136">
        <v>176.5</v>
      </c>
      <c r="F90" s="137">
        <v>120.5</v>
      </c>
      <c r="G90" s="16" t="s">
        <v>13</v>
      </c>
      <c r="H90" s="10" t="s">
        <v>13</v>
      </c>
    </row>
    <row r="91" spans="1:8" ht="16" thickBot="1" x14ac:dyDescent="0.25">
      <c r="C91" s="132"/>
      <c r="D91" s="132"/>
      <c r="G91" s="133"/>
      <c r="H91" s="133"/>
    </row>
    <row r="92" spans="1:8" x14ac:dyDescent="0.2">
      <c r="A92" s="13" t="s">
        <v>106</v>
      </c>
      <c r="B92" s="6" t="s">
        <v>6</v>
      </c>
      <c r="C92" s="104">
        <v>85.2</v>
      </c>
      <c r="D92" s="105">
        <v>68.599999999999994</v>
      </c>
      <c r="E92" s="134">
        <v>72.400000000000006</v>
      </c>
      <c r="F92" s="135">
        <v>56.4</v>
      </c>
      <c r="G92" s="14">
        <v>82.9</v>
      </c>
      <c r="H92" s="7">
        <v>66.2</v>
      </c>
    </row>
    <row r="93" spans="1:8" ht="16" thickBot="1" x14ac:dyDescent="0.25">
      <c r="A93" s="21" t="s">
        <v>179</v>
      </c>
      <c r="B93" s="23" t="s">
        <v>7</v>
      </c>
      <c r="C93" s="106">
        <v>136</v>
      </c>
      <c r="D93" s="107">
        <v>108.9</v>
      </c>
      <c r="E93" s="136">
        <v>121.6</v>
      </c>
      <c r="F93" s="137">
        <v>97.9</v>
      </c>
      <c r="G93" s="16">
        <v>125.9</v>
      </c>
      <c r="H93" s="10">
        <v>104.4</v>
      </c>
    </row>
    <row r="94" spans="1:8" x14ac:dyDescent="0.2">
      <c r="A94" s="13" t="s">
        <v>106</v>
      </c>
      <c r="B94" s="6" t="s">
        <v>6</v>
      </c>
      <c r="C94" s="104">
        <v>112.6</v>
      </c>
      <c r="D94" s="105">
        <v>92.3</v>
      </c>
      <c r="E94" s="134">
        <v>97.5</v>
      </c>
      <c r="F94" s="135">
        <v>78.2</v>
      </c>
      <c r="G94" s="14" t="s">
        <v>13</v>
      </c>
      <c r="H94" s="7" t="s">
        <v>13</v>
      </c>
    </row>
    <row r="95" spans="1:8" ht="16" thickBot="1" x14ac:dyDescent="0.25">
      <c r="A95" s="21" t="s">
        <v>169</v>
      </c>
      <c r="B95" s="23" t="s">
        <v>7</v>
      </c>
      <c r="C95" s="106">
        <v>142.30000000000001</v>
      </c>
      <c r="D95" s="107">
        <v>115.1</v>
      </c>
      <c r="E95" s="136">
        <v>139.19999999999999</v>
      </c>
      <c r="F95" s="137">
        <v>112.1</v>
      </c>
      <c r="G95" s="16" t="s">
        <v>13</v>
      </c>
      <c r="H95" s="10" t="s">
        <v>13</v>
      </c>
    </row>
    <row r="96" spans="1:8" x14ac:dyDescent="0.2">
      <c r="A96" s="13" t="s">
        <v>106</v>
      </c>
      <c r="B96" s="6" t="s">
        <v>6</v>
      </c>
      <c r="C96" s="104">
        <v>197.6</v>
      </c>
      <c r="D96" s="105">
        <v>154</v>
      </c>
      <c r="E96" s="134">
        <v>169.5</v>
      </c>
      <c r="F96" s="135">
        <v>124.9</v>
      </c>
      <c r="G96" s="14" t="s">
        <v>13</v>
      </c>
      <c r="H96" s="7" t="s">
        <v>13</v>
      </c>
    </row>
    <row r="97" spans="1:8" ht="16" thickBot="1" x14ac:dyDescent="0.25">
      <c r="A97" s="21" t="s">
        <v>170</v>
      </c>
      <c r="B97" s="23" t="s">
        <v>7</v>
      </c>
      <c r="C97" s="106">
        <v>275.7</v>
      </c>
      <c r="D97" s="107">
        <v>186.3</v>
      </c>
      <c r="E97" s="136">
        <v>255.8</v>
      </c>
      <c r="F97" s="137">
        <v>124.8</v>
      </c>
      <c r="G97" s="16" t="s">
        <v>13</v>
      </c>
      <c r="H97" s="10" t="s">
        <v>13</v>
      </c>
    </row>
    <row r="98" spans="1:8" ht="16" thickBot="1" x14ac:dyDescent="0.25">
      <c r="C98" s="132"/>
      <c r="D98" s="132"/>
      <c r="G98" s="133"/>
      <c r="H98" s="133"/>
    </row>
    <row r="99" spans="1:8" x14ac:dyDescent="0.2">
      <c r="A99" s="13" t="s">
        <v>20</v>
      </c>
      <c r="B99" s="6" t="s">
        <v>6</v>
      </c>
      <c r="C99" s="104">
        <v>42.9</v>
      </c>
      <c r="D99" s="105">
        <v>39.200000000000003</v>
      </c>
      <c r="E99" s="134">
        <v>35.9</v>
      </c>
      <c r="F99" s="135">
        <v>32.6</v>
      </c>
      <c r="G99" s="14">
        <v>49.5</v>
      </c>
      <c r="H99" s="7">
        <v>44.3</v>
      </c>
    </row>
    <row r="100" spans="1:8" ht="16" thickBot="1" x14ac:dyDescent="0.25">
      <c r="A100" s="15" t="s">
        <v>180</v>
      </c>
      <c r="B100" s="9" t="s">
        <v>7</v>
      </c>
      <c r="C100" s="106">
        <v>74.599999999999994</v>
      </c>
      <c r="D100" s="107">
        <v>69.099999999999994</v>
      </c>
      <c r="E100" s="136">
        <v>62.7</v>
      </c>
      <c r="F100" s="137">
        <v>57.7</v>
      </c>
      <c r="G100" s="16">
        <v>89.4</v>
      </c>
      <c r="H100" s="10">
        <v>82.1</v>
      </c>
    </row>
    <row r="101" spans="1:8" x14ac:dyDescent="0.2">
      <c r="A101" s="13" t="s">
        <v>20</v>
      </c>
      <c r="B101" s="6" t="s">
        <v>6</v>
      </c>
      <c r="C101" s="104">
        <v>62.4</v>
      </c>
      <c r="D101" s="105">
        <v>57.9</v>
      </c>
      <c r="E101" s="134">
        <v>52.8</v>
      </c>
      <c r="F101" s="135">
        <v>50</v>
      </c>
      <c r="G101" s="14" t="s">
        <v>13</v>
      </c>
      <c r="H101" s="7" t="s">
        <v>13</v>
      </c>
    </row>
    <row r="102" spans="1:8" ht="16" thickBot="1" x14ac:dyDescent="0.25">
      <c r="A102" s="15" t="s">
        <v>184</v>
      </c>
      <c r="B102" s="9" t="s">
        <v>7</v>
      </c>
      <c r="C102" s="106">
        <v>97.9</v>
      </c>
      <c r="D102" s="107">
        <v>90.9</v>
      </c>
      <c r="E102" s="136">
        <v>83.7</v>
      </c>
      <c r="F102" s="137">
        <v>77</v>
      </c>
      <c r="G102" s="16" t="s">
        <v>13</v>
      </c>
      <c r="H102" s="10" t="s">
        <v>13</v>
      </c>
    </row>
    <row r="103" spans="1:8" x14ac:dyDescent="0.2">
      <c r="A103" s="13" t="s">
        <v>20</v>
      </c>
      <c r="B103" s="6" t="s">
        <v>6</v>
      </c>
      <c r="C103" s="104">
        <v>113.7</v>
      </c>
      <c r="D103" s="105">
        <v>101.5</v>
      </c>
      <c r="E103" s="134">
        <v>95.7</v>
      </c>
      <c r="F103" s="135">
        <v>87.2</v>
      </c>
      <c r="G103" s="14" t="s">
        <v>13</v>
      </c>
      <c r="H103" s="7" t="s">
        <v>13</v>
      </c>
    </row>
    <row r="104" spans="1:8" ht="16" thickBot="1" x14ac:dyDescent="0.25">
      <c r="A104" s="15" t="s">
        <v>171</v>
      </c>
      <c r="B104" s="9" t="s">
        <v>7</v>
      </c>
      <c r="C104" s="106">
        <v>181.5</v>
      </c>
      <c r="D104" s="107">
        <v>161</v>
      </c>
      <c r="E104" s="136">
        <v>161.1</v>
      </c>
      <c r="F104" s="137">
        <v>137.9</v>
      </c>
      <c r="G104" s="16" t="s">
        <v>13</v>
      </c>
      <c r="H104" s="10" t="s">
        <v>13</v>
      </c>
    </row>
    <row r="178" spans="1:1" ht="26" x14ac:dyDescent="0.3">
      <c r="A178" s="51"/>
    </row>
  </sheetData>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2680A-2777-4209-8C98-72254947C41D}">
  <dimension ref="A4:L38"/>
  <sheetViews>
    <sheetView workbookViewId="0">
      <selection activeCell="A37" sqref="A37"/>
    </sheetView>
  </sheetViews>
  <sheetFormatPr baseColWidth="10" defaultColWidth="8.83203125" defaultRowHeight="15" x14ac:dyDescent="0.2"/>
  <cols>
    <col min="1" max="1" width="40.5" customWidth="1"/>
    <col min="2" max="2" width="12.5" customWidth="1"/>
    <col min="3" max="3" width="18.33203125" customWidth="1"/>
    <col min="4" max="4" width="18" customWidth="1"/>
    <col min="5" max="5" width="18.33203125" customWidth="1"/>
    <col min="6" max="6" width="18.5" customWidth="1"/>
    <col min="7" max="7" width="19.5" customWidth="1"/>
    <col min="8" max="8" width="18.1640625" customWidth="1"/>
    <col min="9" max="9" width="18.33203125" customWidth="1"/>
    <col min="10" max="11" width="18.83203125" customWidth="1"/>
    <col min="12" max="12" width="18.5" customWidth="1"/>
  </cols>
  <sheetData>
    <row r="4" spans="1:12" ht="26" x14ac:dyDescent="0.3">
      <c r="A4" s="51" t="s">
        <v>98</v>
      </c>
    </row>
    <row r="6" spans="1:12" ht="16" thickBot="1" x14ac:dyDescent="0.25"/>
    <row r="7" spans="1:12" ht="17" thickBot="1" x14ac:dyDescent="0.25">
      <c r="A7" s="30" t="s">
        <v>45</v>
      </c>
      <c r="B7" s="31" t="s">
        <v>2</v>
      </c>
      <c r="C7" s="2" t="s">
        <v>189</v>
      </c>
      <c r="D7" s="2" t="s">
        <v>135</v>
      </c>
      <c r="E7" s="2" t="s">
        <v>149</v>
      </c>
      <c r="F7" s="2" t="s">
        <v>147</v>
      </c>
      <c r="G7" s="2" t="s">
        <v>102</v>
      </c>
      <c r="H7" s="32" t="s">
        <v>47</v>
      </c>
      <c r="I7" s="2" t="s">
        <v>119</v>
      </c>
      <c r="J7" s="2" t="s">
        <v>108</v>
      </c>
      <c r="K7" s="2" t="s">
        <v>46</v>
      </c>
      <c r="L7" s="2" t="s">
        <v>48</v>
      </c>
    </row>
    <row r="8" spans="1:12" ht="16" x14ac:dyDescent="0.2">
      <c r="A8" s="33" t="s">
        <v>254</v>
      </c>
      <c r="B8" s="34" t="s">
        <v>49</v>
      </c>
      <c r="C8" s="83">
        <v>6262</v>
      </c>
      <c r="D8" s="80">
        <v>6308</v>
      </c>
      <c r="E8" s="99">
        <v>5366</v>
      </c>
      <c r="F8" s="83">
        <v>7568</v>
      </c>
      <c r="G8" s="109">
        <v>7315</v>
      </c>
      <c r="H8" s="99">
        <v>5474</v>
      </c>
      <c r="I8" s="64">
        <v>4712</v>
      </c>
      <c r="J8" s="80">
        <v>8899</v>
      </c>
      <c r="K8" s="74">
        <v>10245</v>
      </c>
      <c r="L8" s="43">
        <v>14325</v>
      </c>
    </row>
    <row r="9" spans="1:12" ht="16" thickBot="1" x14ac:dyDescent="0.25">
      <c r="A9" s="21" t="s">
        <v>50</v>
      </c>
      <c r="B9" s="9" t="s">
        <v>51</v>
      </c>
      <c r="C9" s="84">
        <v>62.62</v>
      </c>
      <c r="D9" s="81">
        <v>63.09</v>
      </c>
      <c r="E9" s="100">
        <v>53.66</v>
      </c>
      <c r="F9" s="84">
        <v>75.680000000000007</v>
      </c>
      <c r="G9" s="110">
        <v>73.16</v>
      </c>
      <c r="H9" s="100">
        <v>54.75</v>
      </c>
      <c r="I9" s="66">
        <v>47.12</v>
      </c>
      <c r="J9" s="81">
        <v>89</v>
      </c>
      <c r="K9" s="75">
        <v>102.45</v>
      </c>
      <c r="L9" s="44">
        <v>143.26</v>
      </c>
    </row>
    <row r="10" spans="1:12" ht="16" x14ac:dyDescent="0.2">
      <c r="A10" s="33" t="s">
        <v>52</v>
      </c>
      <c r="B10" s="34" t="s">
        <v>49</v>
      </c>
      <c r="C10" s="83">
        <v>6931</v>
      </c>
      <c r="D10" s="80">
        <v>6645</v>
      </c>
      <c r="E10" s="99">
        <v>5512</v>
      </c>
      <c r="F10" s="85">
        <v>6438</v>
      </c>
      <c r="G10" s="111">
        <v>6600</v>
      </c>
      <c r="H10" s="101">
        <v>5162</v>
      </c>
      <c r="I10" s="65">
        <v>4352</v>
      </c>
      <c r="J10" s="82">
        <v>7881</v>
      </c>
      <c r="K10" s="76">
        <v>9152</v>
      </c>
      <c r="L10" s="45">
        <v>13816</v>
      </c>
    </row>
    <row r="11" spans="1:12" ht="16" thickBot="1" x14ac:dyDescent="0.25">
      <c r="A11" s="21" t="s">
        <v>53</v>
      </c>
      <c r="B11" s="9" t="s">
        <v>79</v>
      </c>
      <c r="C11" s="84">
        <v>69.319999999999993</v>
      </c>
      <c r="D11" s="81">
        <v>66.459999999999994</v>
      </c>
      <c r="E11" s="100">
        <v>55.12</v>
      </c>
      <c r="F11" s="84">
        <v>64.39</v>
      </c>
      <c r="G11" s="110">
        <v>66.010000000000005</v>
      </c>
      <c r="H11" s="101">
        <v>51.62</v>
      </c>
      <c r="I11" s="65">
        <v>43.53</v>
      </c>
      <c r="J11" s="81">
        <v>78.819999999999993</v>
      </c>
      <c r="K11" s="75">
        <v>91.52</v>
      </c>
      <c r="L11" s="44">
        <v>138.16</v>
      </c>
    </row>
    <row r="12" spans="1:12" x14ac:dyDescent="0.2">
      <c r="A12" s="22" t="s">
        <v>54</v>
      </c>
      <c r="B12" s="23" t="s">
        <v>7</v>
      </c>
      <c r="C12" s="83">
        <v>17419</v>
      </c>
      <c r="D12" s="80">
        <v>19785</v>
      </c>
      <c r="E12" s="99">
        <v>14826</v>
      </c>
      <c r="F12" s="83">
        <v>17990</v>
      </c>
      <c r="G12" s="109">
        <v>17104</v>
      </c>
      <c r="H12" s="99">
        <v>12977</v>
      </c>
      <c r="I12" s="64">
        <v>10833</v>
      </c>
      <c r="J12" s="80">
        <v>20904</v>
      </c>
      <c r="K12" s="74">
        <v>24271</v>
      </c>
      <c r="L12" s="43">
        <v>29619</v>
      </c>
    </row>
    <row r="13" spans="1:12" ht="16" thickBot="1" x14ac:dyDescent="0.25">
      <c r="A13" s="35" t="s">
        <v>55</v>
      </c>
      <c r="B13" s="36" t="s">
        <v>56</v>
      </c>
      <c r="C13" s="84" t="s">
        <v>173</v>
      </c>
      <c r="D13" s="81" t="s">
        <v>137</v>
      </c>
      <c r="E13" s="100" t="s">
        <v>150</v>
      </c>
      <c r="F13" s="84" t="s">
        <v>157</v>
      </c>
      <c r="G13" s="110" t="s">
        <v>104</v>
      </c>
      <c r="H13" s="100" t="s">
        <v>58</v>
      </c>
      <c r="I13" s="66" t="s">
        <v>120</v>
      </c>
      <c r="J13" s="81" t="s">
        <v>109</v>
      </c>
      <c r="K13" s="75" t="s">
        <v>57</v>
      </c>
      <c r="L13" s="44" t="s">
        <v>59</v>
      </c>
    </row>
    <row r="14" spans="1:12" x14ac:dyDescent="0.2">
      <c r="A14" s="37" t="s">
        <v>60</v>
      </c>
      <c r="B14" s="34" t="s">
        <v>61</v>
      </c>
      <c r="C14" s="83" t="s">
        <v>174</v>
      </c>
      <c r="D14" s="80" t="s">
        <v>136</v>
      </c>
      <c r="E14" s="99" t="s">
        <v>151</v>
      </c>
      <c r="F14" s="83" t="s">
        <v>155</v>
      </c>
      <c r="G14" s="109" t="s">
        <v>105</v>
      </c>
      <c r="H14" s="99" t="s">
        <v>63</v>
      </c>
      <c r="I14" s="64" t="s">
        <v>121</v>
      </c>
      <c r="J14" s="80" t="s">
        <v>110</v>
      </c>
      <c r="K14" s="74" t="s">
        <v>62</v>
      </c>
      <c r="L14" s="43" t="s">
        <v>64</v>
      </c>
    </row>
    <row r="15" spans="1:12" ht="16" thickBot="1" x14ac:dyDescent="0.25">
      <c r="A15" s="8" t="s">
        <v>65</v>
      </c>
      <c r="B15" s="38" t="s">
        <v>56</v>
      </c>
      <c r="C15" s="84" t="s">
        <v>175</v>
      </c>
      <c r="D15" s="81" t="s">
        <v>139</v>
      </c>
      <c r="E15" s="100" t="s">
        <v>152</v>
      </c>
      <c r="F15" s="84" t="s">
        <v>156</v>
      </c>
      <c r="G15" s="110" t="s">
        <v>112</v>
      </c>
      <c r="H15" s="100" t="s">
        <v>67</v>
      </c>
      <c r="I15" s="66" t="s">
        <v>122</v>
      </c>
      <c r="J15" s="81" t="s">
        <v>111</v>
      </c>
      <c r="K15" s="75" t="s">
        <v>66</v>
      </c>
      <c r="L15" s="44" t="s">
        <v>68</v>
      </c>
    </row>
    <row r="16" spans="1:12" x14ac:dyDescent="0.2">
      <c r="A16" s="22" t="s">
        <v>69</v>
      </c>
      <c r="B16" s="23" t="s">
        <v>70</v>
      </c>
      <c r="C16" s="83" t="s">
        <v>176</v>
      </c>
      <c r="D16" s="80" t="s">
        <v>140</v>
      </c>
      <c r="E16" s="99" t="s">
        <v>153</v>
      </c>
      <c r="F16" s="83" t="s">
        <v>158</v>
      </c>
      <c r="G16" s="109" t="s">
        <v>103</v>
      </c>
      <c r="H16" s="99" t="s">
        <v>72</v>
      </c>
      <c r="I16" s="64" t="s">
        <v>123</v>
      </c>
      <c r="J16" s="80" t="s">
        <v>113</v>
      </c>
      <c r="K16" s="77" t="s">
        <v>71</v>
      </c>
      <c r="L16" s="46" t="s">
        <v>73</v>
      </c>
    </row>
    <row r="17" spans="1:12" x14ac:dyDescent="0.2">
      <c r="A17" s="39" t="s">
        <v>74</v>
      </c>
      <c r="B17" s="23" t="s">
        <v>6</v>
      </c>
      <c r="C17" s="85" t="s">
        <v>177</v>
      </c>
      <c r="D17" s="82" t="s">
        <v>138</v>
      </c>
      <c r="E17" s="101" t="s">
        <v>154</v>
      </c>
      <c r="F17" s="85" t="s">
        <v>159</v>
      </c>
      <c r="G17" s="111" t="s">
        <v>128</v>
      </c>
      <c r="H17" s="101" t="s">
        <v>76</v>
      </c>
      <c r="I17" s="65" t="s">
        <v>124</v>
      </c>
      <c r="J17" s="82" t="s">
        <v>114</v>
      </c>
      <c r="K17" s="78" t="s">
        <v>75</v>
      </c>
      <c r="L17" s="47">
        <v>65.56</v>
      </c>
    </row>
    <row r="18" spans="1:12" ht="16" thickBot="1" x14ac:dyDescent="0.25">
      <c r="A18" s="35" t="s">
        <v>77</v>
      </c>
      <c r="B18" s="23" t="s">
        <v>6</v>
      </c>
      <c r="C18" s="84">
        <v>24.04</v>
      </c>
      <c r="D18" s="81">
        <v>20.8</v>
      </c>
      <c r="E18" s="100">
        <v>19.38</v>
      </c>
      <c r="F18" s="84">
        <v>25.32</v>
      </c>
      <c r="G18" s="110">
        <v>25.8</v>
      </c>
      <c r="H18" s="100">
        <v>18.48</v>
      </c>
      <c r="I18" s="66">
        <v>15.83</v>
      </c>
      <c r="J18" s="81">
        <v>29.66</v>
      </c>
      <c r="K18" s="79">
        <v>38.869999999999997</v>
      </c>
      <c r="L18" s="48">
        <v>52.24</v>
      </c>
    </row>
    <row r="19" spans="1:12" ht="16" thickBot="1" x14ac:dyDescent="0.25">
      <c r="A19" s="37" t="s">
        <v>78</v>
      </c>
      <c r="B19" s="40" t="s">
        <v>56</v>
      </c>
      <c r="C19" s="83">
        <v>52.68</v>
      </c>
      <c r="D19" s="80">
        <v>58.23</v>
      </c>
      <c r="E19" s="99">
        <v>41.37</v>
      </c>
      <c r="F19" s="83">
        <v>82.63</v>
      </c>
      <c r="G19" s="109">
        <v>84.17</v>
      </c>
      <c r="H19" s="99">
        <v>57.58</v>
      </c>
      <c r="I19" s="64">
        <v>47.83</v>
      </c>
      <c r="J19" s="99">
        <v>60.6</v>
      </c>
      <c r="K19" s="74">
        <v>137.93</v>
      </c>
      <c r="L19" s="43">
        <v>108.77</v>
      </c>
    </row>
    <row r="20" spans="1:12" ht="20" thickBot="1" x14ac:dyDescent="0.25">
      <c r="A20" s="41"/>
      <c r="B20" s="42"/>
      <c r="C20" s="2" t="s">
        <v>189</v>
      </c>
      <c r="D20" s="2" t="s">
        <v>135</v>
      </c>
      <c r="E20" s="2" t="s">
        <v>149</v>
      </c>
      <c r="F20" s="2" t="s">
        <v>147</v>
      </c>
      <c r="G20" s="2" t="s">
        <v>102</v>
      </c>
      <c r="H20" s="32" t="s">
        <v>47</v>
      </c>
      <c r="I20" s="28" t="s">
        <v>119</v>
      </c>
      <c r="J20" s="2" t="s">
        <v>108</v>
      </c>
      <c r="K20" s="2" t="s">
        <v>46</v>
      </c>
      <c r="L20" s="2" t="s">
        <v>48</v>
      </c>
    </row>
    <row r="23" spans="1:12" ht="26" x14ac:dyDescent="0.3">
      <c r="A23" s="51" t="s">
        <v>99</v>
      </c>
    </row>
    <row r="25" spans="1:12" x14ac:dyDescent="0.2">
      <c r="A25" s="50" t="s">
        <v>80</v>
      </c>
    </row>
    <row r="26" spans="1:12" x14ac:dyDescent="0.2">
      <c r="A26" t="s">
        <v>81</v>
      </c>
      <c r="C26" s="49"/>
      <c r="D26" s="50" t="s">
        <v>82</v>
      </c>
    </row>
    <row r="27" spans="1:12" x14ac:dyDescent="0.2">
      <c r="A27" t="s">
        <v>255</v>
      </c>
      <c r="D27" s="50" t="s">
        <v>83</v>
      </c>
      <c r="E27" t="s">
        <v>161</v>
      </c>
    </row>
    <row r="28" spans="1:12" x14ac:dyDescent="0.2">
      <c r="A28" t="s">
        <v>256</v>
      </c>
      <c r="D28" s="50" t="s">
        <v>84</v>
      </c>
    </row>
    <row r="29" spans="1:12" x14ac:dyDescent="0.2">
      <c r="A29" t="s">
        <v>85</v>
      </c>
      <c r="D29" s="50" t="s">
        <v>86</v>
      </c>
    </row>
    <row r="30" spans="1:12" x14ac:dyDescent="0.2">
      <c r="A30" t="s">
        <v>87</v>
      </c>
      <c r="D30" s="50" t="s">
        <v>88</v>
      </c>
    </row>
    <row r="31" spans="1:12" x14ac:dyDescent="0.2">
      <c r="A31" t="s">
        <v>89</v>
      </c>
      <c r="D31" s="50" t="s">
        <v>90</v>
      </c>
    </row>
    <row r="32" spans="1:12" x14ac:dyDescent="0.2">
      <c r="A32" t="s">
        <v>91</v>
      </c>
      <c r="D32" s="50" t="s">
        <v>92</v>
      </c>
    </row>
    <row r="33" spans="1:4" x14ac:dyDescent="0.2">
      <c r="A33" t="s">
        <v>93</v>
      </c>
      <c r="D33" s="50" t="s">
        <v>94</v>
      </c>
    </row>
    <row r="34" spans="1:4" x14ac:dyDescent="0.2">
      <c r="A34" t="s">
        <v>257</v>
      </c>
      <c r="D34" s="50" t="s">
        <v>95</v>
      </c>
    </row>
    <row r="36" spans="1:4" x14ac:dyDescent="0.2">
      <c r="A36" s="50" t="s">
        <v>96</v>
      </c>
    </row>
    <row r="37" spans="1:4" x14ac:dyDescent="0.2">
      <c r="A37" t="s">
        <v>258</v>
      </c>
    </row>
    <row r="38" spans="1:4" x14ac:dyDescent="0.2">
      <c r="A38" t="s">
        <v>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C462CD-7EFE-4190-A123-1491085680BA}">
  <dimension ref="A1:AA124"/>
  <sheetViews>
    <sheetView topLeftCell="A85" zoomScale="85" zoomScaleNormal="85" workbookViewId="0">
      <selection activeCell="A126" sqref="A126:XFD136"/>
    </sheetView>
  </sheetViews>
  <sheetFormatPr baseColWidth="10" defaultColWidth="8.6640625" defaultRowHeight="15" x14ac:dyDescent="0.2"/>
  <cols>
    <col min="1" max="1" width="25.5" style="49" customWidth="1"/>
    <col min="2" max="25" width="8.6640625" style="49"/>
    <col min="26" max="26" width="8.6640625" style="141"/>
    <col min="27" max="27" width="8.6640625" style="142"/>
    <col min="28" max="16384" width="8.6640625" style="49"/>
  </cols>
  <sheetData>
    <row r="1" spans="1:8" ht="16" x14ac:dyDescent="0.2">
      <c r="A1" s="49" t="s">
        <v>206</v>
      </c>
      <c r="G1" s="141"/>
      <c r="H1" s="145" t="s">
        <v>246</v>
      </c>
    </row>
    <row r="2" spans="1:8" ht="16" x14ac:dyDescent="0.2">
      <c r="A2" s="49" t="s">
        <v>203</v>
      </c>
      <c r="G2" s="146" t="s">
        <v>235</v>
      </c>
      <c r="H2" s="142">
        <v>70.599999999999994</v>
      </c>
    </row>
    <row r="3" spans="1:8" ht="16" x14ac:dyDescent="0.2">
      <c r="A3" s="49" t="s">
        <v>197</v>
      </c>
      <c r="G3" s="146" t="s">
        <v>236</v>
      </c>
      <c r="H3" s="142">
        <v>79.099999999999994</v>
      </c>
    </row>
    <row r="4" spans="1:8" ht="16" x14ac:dyDescent="0.2">
      <c r="A4" s="49" t="s">
        <v>200</v>
      </c>
      <c r="G4" s="146" t="s">
        <v>237</v>
      </c>
      <c r="H4" s="142">
        <v>60.7</v>
      </c>
    </row>
    <row r="5" spans="1:8" ht="16" x14ac:dyDescent="0.2">
      <c r="A5" s="49" t="s">
        <v>25</v>
      </c>
      <c r="G5" s="146" t="s">
        <v>147</v>
      </c>
      <c r="H5" s="142">
        <v>69.3</v>
      </c>
    </row>
    <row r="6" spans="1:8" ht="16" x14ac:dyDescent="0.2">
      <c r="A6" s="49" t="s">
        <v>210</v>
      </c>
      <c r="G6" s="146" t="s">
        <v>102</v>
      </c>
      <c r="H6" s="142">
        <v>71.2</v>
      </c>
    </row>
    <row r="7" spans="1:8" ht="16" x14ac:dyDescent="0.2">
      <c r="A7" s="49" t="s">
        <v>196</v>
      </c>
      <c r="G7" s="146" t="s">
        <v>47</v>
      </c>
      <c r="H7" s="142">
        <v>54.4</v>
      </c>
    </row>
    <row r="8" spans="1:8" ht="16" x14ac:dyDescent="0.2">
      <c r="A8" s="49" t="s">
        <v>201</v>
      </c>
      <c r="G8" s="146" t="s">
        <v>119</v>
      </c>
      <c r="H8" s="142">
        <v>48.5</v>
      </c>
    </row>
    <row r="9" spans="1:8" ht="16" x14ac:dyDescent="0.2">
      <c r="A9" s="49" t="s">
        <v>194</v>
      </c>
      <c r="G9" s="146" t="s">
        <v>108</v>
      </c>
      <c r="H9" s="142">
        <v>79.8</v>
      </c>
    </row>
    <row r="10" spans="1:8" ht="16" x14ac:dyDescent="0.2">
      <c r="A10" s="49" t="s">
        <v>208</v>
      </c>
      <c r="G10" s="146" t="s">
        <v>46</v>
      </c>
      <c r="H10" s="142">
        <v>94.5</v>
      </c>
    </row>
    <row r="11" spans="1:8" ht="16" x14ac:dyDescent="0.2">
      <c r="A11" s="49" t="s">
        <v>198</v>
      </c>
      <c r="G11" s="146" t="s">
        <v>48</v>
      </c>
      <c r="H11" s="142">
        <v>104.9</v>
      </c>
    </row>
    <row r="12" spans="1:8" x14ac:dyDescent="0.2">
      <c r="A12" s="49" t="s">
        <v>238</v>
      </c>
    </row>
    <row r="13" spans="1:8" x14ac:dyDescent="0.2">
      <c r="A13" s="49" t="s">
        <v>192</v>
      </c>
    </row>
    <row r="14" spans="1:8" x14ac:dyDescent="0.2">
      <c r="A14" s="49" t="s">
        <v>209</v>
      </c>
    </row>
    <row r="15" spans="1:8" x14ac:dyDescent="0.2">
      <c r="A15" s="49" t="s">
        <v>190</v>
      </c>
    </row>
    <row r="16" spans="1:8" x14ac:dyDescent="0.2">
      <c r="A16" s="49" t="s">
        <v>205</v>
      </c>
    </row>
    <row r="17" spans="1:27" ht="16" x14ac:dyDescent="0.2">
      <c r="A17" s="49" t="s">
        <v>195</v>
      </c>
      <c r="H17" s="146" t="s">
        <v>235</v>
      </c>
      <c r="I17" s="146" t="s">
        <v>236</v>
      </c>
      <c r="J17" s="146" t="s">
        <v>237</v>
      </c>
      <c r="K17" s="146" t="s">
        <v>147</v>
      </c>
      <c r="L17" s="146" t="s">
        <v>102</v>
      </c>
      <c r="M17" s="146" t="s">
        <v>47</v>
      </c>
      <c r="N17" s="146" t="s">
        <v>119</v>
      </c>
      <c r="O17" s="146" t="s">
        <v>108</v>
      </c>
      <c r="P17" s="146" t="s">
        <v>46</v>
      </c>
      <c r="Q17" s="146" t="s">
        <v>48</v>
      </c>
      <c r="S17" s="141" t="s">
        <v>239</v>
      </c>
    </row>
    <row r="18" spans="1:27" x14ac:dyDescent="0.2">
      <c r="A18" s="49" t="s">
        <v>191</v>
      </c>
      <c r="G18" s="141" t="s">
        <v>223</v>
      </c>
      <c r="H18" s="147">
        <f>Games!C73</f>
        <v>77.987096774193546</v>
      </c>
      <c r="I18" s="147">
        <f>Games!E73</f>
        <v>79.845161290322579</v>
      </c>
      <c r="J18" s="147">
        <f>Games!G73</f>
        <v>67.412903225806474</v>
      </c>
      <c r="K18" s="147">
        <f>Games!I73</f>
        <v>82.450000000000017</v>
      </c>
      <c r="L18" s="147">
        <f>Games!K73</f>
        <v>82.116129032258044</v>
      </c>
      <c r="M18" s="147">
        <f>Games!M73</f>
        <v>62.184999999999995</v>
      </c>
      <c r="N18" s="147">
        <f>Games!O73</f>
        <v>52.409310344827581</v>
      </c>
      <c r="O18" s="147">
        <f>Games!Q73</f>
        <v>93.098387096774189</v>
      </c>
      <c r="P18" s="147">
        <f>Games!S73</f>
        <v>106.33387096774189</v>
      </c>
      <c r="Q18" s="147">
        <f>Games!U73</f>
        <v>129.21290322580649</v>
      </c>
      <c r="S18" s="147">
        <v>70.982894736842084</v>
      </c>
      <c r="AA18" s="49"/>
    </row>
    <row r="19" spans="1:27" x14ac:dyDescent="0.2">
      <c r="A19" s="49" t="s">
        <v>193</v>
      </c>
      <c r="G19" s="49" t="s">
        <v>224</v>
      </c>
      <c r="H19" s="49">
        <v>599</v>
      </c>
      <c r="I19" s="49">
        <v>599</v>
      </c>
      <c r="J19" s="49">
        <v>549</v>
      </c>
      <c r="K19" s="49">
        <v>749</v>
      </c>
      <c r="L19" s="49">
        <v>325</v>
      </c>
      <c r="M19" s="49">
        <v>1800</v>
      </c>
      <c r="N19" s="49">
        <v>915</v>
      </c>
      <c r="O19" s="49">
        <v>709</v>
      </c>
      <c r="P19" s="49">
        <v>1599</v>
      </c>
      <c r="Q19" s="49">
        <v>1000</v>
      </c>
      <c r="S19" s="49">
        <v>549</v>
      </c>
    </row>
    <row r="20" spans="1:27" x14ac:dyDescent="0.2">
      <c r="A20" s="49" t="s">
        <v>207</v>
      </c>
      <c r="G20" s="49" t="s">
        <v>225</v>
      </c>
      <c r="H20" s="49">
        <v>304</v>
      </c>
      <c r="I20" s="49">
        <v>335</v>
      </c>
      <c r="J20" s="49">
        <v>304</v>
      </c>
      <c r="K20" s="49">
        <v>300</v>
      </c>
      <c r="L20" s="49">
        <v>320</v>
      </c>
      <c r="M20" s="49">
        <v>350</v>
      </c>
      <c r="N20" s="49">
        <v>320</v>
      </c>
      <c r="O20" s="49">
        <v>350</v>
      </c>
      <c r="P20" s="49">
        <v>450</v>
      </c>
      <c r="Q20" s="49">
        <v>500</v>
      </c>
      <c r="S20" s="49">
        <v>300</v>
      </c>
    </row>
    <row r="21" spans="1:27" x14ac:dyDescent="0.2">
      <c r="A21" s="49" t="s">
        <v>204</v>
      </c>
      <c r="G21" s="49" t="s">
        <v>226</v>
      </c>
      <c r="H21" s="147">
        <f>((H18/H19)*(1/H20)*1000000)</f>
        <v>428.27462862552466</v>
      </c>
      <c r="I21" s="147">
        <f>((I18/I19)*(1/I20)*1000000)</f>
        <v>397.90277970908016</v>
      </c>
      <c r="J21" s="147">
        <f t="shared" ref="J21:S21" si="0">((J18/J19)*(1/J20)*1000000)</f>
        <v>403.92162320131388</v>
      </c>
      <c r="K21" s="147">
        <f t="shared" si="0"/>
        <v>366.93368936359605</v>
      </c>
      <c r="L21" s="147">
        <f t="shared" si="0"/>
        <v>789.57816377171196</v>
      </c>
      <c r="M21" s="147">
        <f t="shared" si="0"/>
        <v>98.706349206349202</v>
      </c>
      <c r="N21" s="147">
        <f t="shared" si="0"/>
        <v>178.99354625965705</v>
      </c>
      <c r="O21" s="147">
        <f t="shared" si="0"/>
        <v>375.16980494368005</v>
      </c>
      <c r="P21" s="147">
        <f t="shared" si="0"/>
        <v>147.77829333297464</v>
      </c>
      <c r="Q21" s="147">
        <f t="shared" si="0"/>
        <v>258.42580645161297</v>
      </c>
      <c r="R21" s="147"/>
      <c r="S21" s="147">
        <f t="shared" si="0"/>
        <v>430.9829674368068</v>
      </c>
    </row>
    <row r="22" spans="1:27" x14ac:dyDescent="0.2">
      <c r="A22" s="49" t="s">
        <v>202</v>
      </c>
    </row>
    <row r="23" spans="1:27" x14ac:dyDescent="0.2">
      <c r="A23" s="49" t="s">
        <v>211</v>
      </c>
    </row>
    <row r="24" spans="1:27" x14ac:dyDescent="0.2">
      <c r="A24" s="49" t="s">
        <v>212</v>
      </c>
    </row>
    <row r="25" spans="1:27" x14ac:dyDescent="0.2">
      <c r="A25" s="49" t="s">
        <v>199</v>
      </c>
    </row>
    <row r="27" spans="1:27" x14ac:dyDescent="0.2">
      <c r="A27" s="49" t="s">
        <v>213</v>
      </c>
      <c r="B27" s="49">
        <v>12</v>
      </c>
    </row>
    <row r="28" spans="1:27" x14ac:dyDescent="0.2">
      <c r="A28" s="49" t="s">
        <v>214</v>
      </c>
      <c r="B28" s="49">
        <v>2</v>
      </c>
    </row>
    <row r="29" spans="1:27" x14ac:dyDescent="0.2">
      <c r="A29" s="49" t="s">
        <v>215</v>
      </c>
      <c r="B29" s="49">
        <v>3</v>
      </c>
    </row>
    <row r="30" spans="1:27" x14ac:dyDescent="0.2">
      <c r="A30" s="49" t="s">
        <v>216</v>
      </c>
      <c r="B30" s="49">
        <f>B27*B28*B29</f>
        <v>72</v>
      </c>
    </row>
    <row r="32" spans="1:27" x14ac:dyDescent="0.2">
      <c r="A32" s="49" t="s">
        <v>217</v>
      </c>
      <c r="B32" s="49">
        <v>12</v>
      </c>
    </row>
    <row r="33" spans="1:2" x14ac:dyDescent="0.2">
      <c r="A33" s="49" t="s">
        <v>218</v>
      </c>
      <c r="B33" s="49">
        <v>2</v>
      </c>
    </row>
    <row r="34" spans="1:2" x14ac:dyDescent="0.2">
      <c r="A34" s="49" t="s">
        <v>215</v>
      </c>
      <c r="B34" s="49">
        <v>8</v>
      </c>
    </row>
    <row r="35" spans="1:2" x14ac:dyDescent="0.2">
      <c r="A35" s="49" t="s">
        <v>219</v>
      </c>
      <c r="B35" s="49">
        <f>B32*B33*B34</f>
        <v>192</v>
      </c>
    </row>
    <row r="37" spans="1:2" x14ac:dyDescent="0.2">
      <c r="A37" s="49" t="s">
        <v>220</v>
      </c>
      <c r="B37" s="49">
        <v>58</v>
      </c>
    </row>
    <row r="38" spans="1:2" x14ac:dyDescent="0.2">
      <c r="B38" s="49">
        <v>2</v>
      </c>
    </row>
    <row r="39" spans="1:2" x14ac:dyDescent="0.2">
      <c r="B39" s="49">
        <v>10</v>
      </c>
    </row>
    <row r="40" spans="1:2" x14ac:dyDescent="0.2">
      <c r="B40" s="49">
        <f>B37*B38*B39</f>
        <v>1160</v>
      </c>
    </row>
    <row r="42" spans="1:2" x14ac:dyDescent="0.2">
      <c r="A42" s="49" t="s">
        <v>221</v>
      </c>
      <c r="B42" s="49">
        <f>B30+B35+B40</f>
        <v>1424</v>
      </c>
    </row>
    <row r="50" spans="1:27" x14ac:dyDescent="0.2">
      <c r="A50" s="49" t="s">
        <v>227</v>
      </c>
    </row>
    <row r="51" spans="1:27" ht="16" x14ac:dyDescent="0.2">
      <c r="G51" s="148"/>
      <c r="H51" s="148"/>
      <c r="I51" s="148"/>
      <c r="J51" s="148"/>
      <c r="K51" s="148"/>
      <c r="L51" s="148"/>
      <c r="M51" s="148"/>
      <c r="N51" s="148"/>
      <c r="O51" s="148"/>
      <c r="P51" s="148"/>
      <c r="Q51" s="148"/>
    </row>
    <row r="52" spans="1:27" s="143" customFormat="1" x14ac:dyDescent="0.2">
      <c r="B52" s="143" t="s">
        <v>235</v>
      </c>
      <c r="C52" s="143" t="s">
        <v>236</v>
      </c>
      <c r="D52" s="143" t="s">
        <v>237</v>
      </c>
      <c r="E52" s="143" t="s">
        <v>147</v>
      </c>
      <c r="F52" s="143" t="s">
        <v>102</v>
      </c>
      <c r="G52" s="143" t="s">
        <v>47</v>
      </c>
      <c r="H52" s="143" t="s">
        <v>119</v>
      </c>
      <c r="I52" s="143" t="s">
        <v>108</v>
      </c>
      <c r="J52" s="143" t="s">
        <v>46</v>
      </c>
      <c r="K52" s="143" t="s">
        <v>48</v>
      </c>
      <c r="Q52" s="143" t="s">
        <v>235</v>
      </c>
      <c r="R52" s="143" t="s">
        <v>236</v>
      </c>
      <c r="S52" s="143" t="s">
        <v>237</v>
      </c>
      <c r="T52" s="143" t="s">
        <v>147</v>
      </c>
      <c r="U52" s="143" t="s">
        <v>102</v>
      </c>
      <c r="V52" s="143" t="s">
        <v>47</v>
      </c>
      <c r="W52" s="143" t="s">
        <v>119</v>
      </c>
      <c r="X52" s="143" t="s">
        <v>108</v>
      </c>
      <c r="Y52" s="143" t="s">
        <v>46</v>
      </c>
      <c r="Z52" s="143" t="s">
        <v>48</v>
      </c>
    </row>
    <row r="53" spans="1:27" ht="48" x14ac:dyDescent="0.2">
      <c r="A53" s="144" t="s">
        <v>240</v>
      </c>
      <c r="B53" s="148">
        <v>70.599999999999994</v>
      </c>
      <c r="C53" s="148">
        <v>79.099999999999994</v>
      </c>
      <c r="D53" s="49">
        <v>60.7</v>
      </c>
      <c r="E53" s="49">
        <v>69.3</v>
      </c>
      <c r="F53" s="49">
        <v>71.2</v>
      </c>
      <c r="G53" s="49">
        <v>54.4</v>
      </c>
      <c r="H53" s="49">
        <v>48.5</v>
      </c>
      <c r="I53" s="49">
        <v>79.8</v>
      </c>
      <c r="J53" s="148">
        <v>94.5</v>
      </c>
      <c r="K53" s="148">
        <v>104.9</v>
      </c>
      <c r="P53" s="144" t="s">
        <v>247</v>
      </c>
      <c r="Q53" s="148">
        <v>70.599999999999994</v>
      </c>
      <c r="R53" s="148">
        <v>79.099999999999994</v>
      </c>
      <c r="S53" s="49">
        <v>60.7</v>
      </c>
      <c r="T53" s="49">
        <v>69.3</v>
      </c>
      <c r="U53" s="49">
        <v>71.2</v>
      </c>
      <c r="V53" s="49">
        <v>54.4</v>
      </c>
      <c r="W53" s="49">
        <v>48.5</v>
      </c>
      <c r="X53" s="49">
        <v>79.8</v>
      </c>
      <c r="Y53" s="148">
        <v>94.5</v>
      </c>
      <c r="Z53" s="148">
        <v>104.9</v>
      </c>
      <c r="AA53" s="49"/>
    </row>
    <row r="54" spans="1:27" ht="47" customHeight="1" x14ac:dyDescent="0.2">
      <c r="A54" s="144" t="s">
        <v>233</v>
      </c>
      <c r="B54" s="49">
        <v>88.5</v>
      </c>
      <c r="C54" s="49">
        <v>95.2</v>
      </c>
      <c r="D54" s="49">
        <v>73</v>
      </c>
      <c r="E54" s="49">
        <v>96.2</v>
      </c>
      <c r="F54" s="49">
        <v>73.5</v>
      </c>
      <c r="G54" s="49">
        <v>82</v>
      </c>
      <c r="H54" s="49">
        <v>68.900000000000006</v>
      </c>
      <c r="I54" s="49">
        <v>128.19999999999999</v>
      </c>
      <c r="J54" s="49">
        <v>102</v>
      </c>
      <c r="K54" s="49">
        <v>192.3</v>
      </c>
      <c r="P54" s="144" t="s">
        <v>248</v>
      </c>
      <c r="Q54" s="49">
        <v>88.5</v>
      </c>
      <c r="R54" s="49">
        <v>95.2</v>
      </c>
      <c r="S54" s="49">
        <v>73</v>
      </c>
      <c r="T54" s="49">
        <v>96.2</v>
      </c>
      <c r="U54" s="49">
        <v>73.5</v>
      </c>
      <c r="V54" s="49">
        <v>82</v>
      </c>
      <c r="W54" s="49">
        <v>68.900000000000006</v>
      </c>
      <c r="X54" s="49">
        <v>128.19999999999999</v>
      </c>
      <c r="Y54" s="49">
        <v>102</v>
      </c>
      <c r="Z54" s="49">
        <v>192.3</v>
      </c>
      <c r="AA54" s="49"/>
    </row>
    <row r="55" spans="1:27" ht="64" x14ac:dyDescent="0.2">
      <c r="A55" s="144" t="s">
        <v>241</v>
      </c>
      <c r="B55" s="49">
        <v>51.5</v>
      </c>
      <c r="C55" s="49">
        <v>51.3</v>
      </c>
      <c r="D55" s="49">
        <v>45.2</v>
      </c>
      <c r="E55" s="49">
        <v>59.7</v>
      </c>
      <c r="F55" s="49">
        <v>58.8</v>
      </c>
      <c r="G55" s="49">
        <v>47.4</v>
      </c>
      <c r="H55" s="49">
        <v>39.9</v>
      </c>
      <c r="I55" s="49">
        <v>68.400000000000006</v>
      </c>
      <c r="J55" s="49">
        <v>82.2</v>
      </c>
      <c r="K55" s="49">
        <v>107.8</v>
      </c>
      <c r="P55" s="144" t="s">
        <v>249</v>
      </c>
      <c r="Q55" s="49">
        <v>51.5</v>
      </c>
      <c r="R55" s="49">
        <v>51.3</v>
      </c>
      <c r="S55" s="49">
        <v>45.2</v>
      </c>
      <c r="T55" s="49">
        <v>59.7</v>
      </c>
      <c r="U55" s="49">
        <v>58.8</v>
      </c>
      <c r="V55" s="49">
        <v>47.4</v>
      </c>
      <c r="W55" s="49">
        <v>39.9</v>
      </c>
      <c r="X55" s="49">
        <v>68.400000000000006</v>
      </c>
      <c r="Y55" s="49">
        <v>82.2</v>
      </c>
      <c r="Z55" s="49">
        <v>107.8</v>
      </c>
      <c r="AA55" s="49"/>
    </row>
    <row r="56" spans="1:27" ht="48" x14ac:dyDescent="0.2">
      <c r="A56" s="144" t="s">
        <v>230</v>
      </c>
      <c r="B56" s="49">
        <v>39.5</v>
      </c>
      <c r="C56" s="49">
        <v>38.9</v>
      </c>
      <c r="D56" s="49">
        <v>33.4</v>
      </c>
      <c r="E56" s="49">
        <v>49.4</v>
      </c>
      <c r="F56" s="49">
        <v>49</v>
      </c>
      <c r="G56" s="49">
        <v>38</v>
      </c>
      <c r="H56" s="49">
        <v>32.1</v>
      </c>
      <c r="I56" s="49">
        <v>57.3</v>
      </c>
      <c r="J56" s="49">
        <v>66.599999999999994</v>
      </c>
      <c r="K56" s="49">
        <v>91.7</v>
      </c>
      <c r="P56" s="144" t="s">
        <v>250</v>
      </c>
      <c r="Q56" s="49">
        <v>30.7</v>
      </c>
      <c r="R56" s="49">
        <v>32.1</v>
      </c>
      <c r="S56" s="49">
        <v>29.1</v>
      </c>
      <c r="T56" s="49">
        <v>34.299999999999997</v>
      </c>
      <c r="U56" s="49">
        <v>35</v>
      </c>
      <c r="V56" s="49">
        <v>25.6</v>
      </c>
      <c r="W56" s="49">
        <v>12.9</v>
      </c>
      <c r="X56" s="49">
        <v>38.4</v>
      </c>
      <c r="Y56" s="49">
        <v>48.7</v>
      </c>
      <c r="Z56" s="49">
        <v>59.9</v>
      </c>
      <c r="AA56" s="49"/>
    </row>
    <row r="57" spans="1:27" ht="64" x14ac:dyDescent="0.2">
      <c r="A57" s="144" t="s">
        <v>231</v>
      </c>
      <c r="B57" s="49">
        <v>30.7</v>
      </c>
      <c r="C57" s="49">
        <v>32.1</v>
      </c>
      <c r="D57" s="49">
        <v>29.1</v>
      </c>
      <c r="E57" s="49">
        <v>34.299999999999997</v>
      </c>
      <c r="F57" s="49">
        <v>35</v>
      </c>
      <c r="G57" s="49">
        <v>25.6</v>
      </c>
      <c r="H57" s="49">
        <v>12.9</v>
      </c>
      <c r="I57" s="49">
        <v>38.4</v>
      </c>
      <c r="J57" s="49">
        <v>48.7</v>
      </c>
      <c r="K57" s="49">
        <v>59.9</v>
      </c>
      <c r="P57" s="144" t="s">
        <v>251</v>
      </c>
      <c r="Q57" s="49">
        <v>64</v>
      </c>
      <c r="R57" s="49">
        <v>68.8</v>
      </c>
      <c r="S57" s="49">
        <v>56</v>
      </c>
      <c r="T57" s="49">
        <v>80.2</v>
      </c>
      <c r="U57" s="49">
        <v>80.3</v>
      </c>
      <c r="V57" s="49">
        <v>64.2</v>
      </c>
      <c r="W57" s="49">
        <v>55.3</v>
      </c>
      <c r="X57" s="49">
        <v>91.3</v>
      </c>
      <c r="Y57" s="49">
        <v>108.3</v>
      </c>
      <c r="Z57" s="49">
        <v>125.4</v>
      </c>
      <c r="AA57" s="49"/>
    </row>
    <row r="58" spans="1:27" ht="64" x14ac:dyDescent="0.2">
      <c r="A58" s="144" t="s">
        <v>232</v>
      </c>
      <c r="B58" s="49">
        <v>41.1</v>
      </c>
      <c r="C58" s="49">
        <v>50.2</v>
      </c>
      <c r="D58" s="49">
        <v>39.6</v>
      </c>
      <c r="E58" s="49">
        <v>54.6</v>
      </c>
      <c r="F58" s="49">
        <v>55.9</v>
      </c>
      <c r="G58" s="49">
        <v>40.5</v>
      </c>
      <c r="H58" s="49">
        <v>14.9</v>
      </c>
      <c r="I58" s="49">
        <v>60.4</v>
      </c>
      <c r="J58" s="49">
        <v>74.900000000000006</v>
      </c>
      <c r="K58" s="49">
        <v>89.5</v>
      </c>
      <c r="P58" s="144" t="s">
        <v>252</v>
      </c>
      <c r="Q58" s="49">
        <v>40.200000000000003</v>
      </c>
      <c r="R58" s="49">
        <v>40.6</v>
      </c>
      <c r="S58" s="49">
        <v>35</v>
      </c>
      <c r="T58" s="49">
        <v>43.5</v>
      </c>
      <c r="U58" s="49">
        <v>43.8</v>
      </c>
      <c r="V58" s="49">
        <v>33.6</v>
      </c>
      <c r="X58" s="49">
        <v>47.5</v>
      </c>
      <c r="Y58" s="49">
        <v>57.2</v>
      </c>
      <c r="Z58" s="49">
        <v>66.3</v>
      </c>
      <c r="AA58" s="49"/>
    </row>
    <row r="59" spans="1:27" ht="64" x14ac:dyDescent="0.2">
      <c r="A59" s="144" t="s">
        <v>242</v>
      </c>
      <c r="B59" s="49">
        <v>64.400000000000006</v>
      </c>
      <c r="C59" s="49">
        <v>94.3</v>
      </c>
      <c r="D59" s="49">
        <v>59.5</v>
      </c>
      <c r="E59" s="49">
        <v>86.4</v>
      </c>
      <c r="F59" s="49">
        <v>92.3</v>
      </c>
      <c r="G59" s="49" t="s">
        <v>13</v>
      </c>
      <c r="I59" s="49">
        <v>104.5</v>
      </c>
      <c r="J59" s="49">
        <v>119.8</v>
      </c>
      <c r="K59" s="49">
        <v>152.1</v>
      </c>
      <c r="P59" s="144"/>
      <c r="Z59" s="49"/>
      <c r="AA59" s="49"/>
    </row>
    <row r="60" spans="1:27" ht="32" x14ac:dyDescent="0.2">
      <c r="A60" s="144" t="s">
        <v>234</v>
      </c>
      <c r="B60" s="49">
        <v>64</v>
      </c>
      <c r="C60" s="49">
        <v>68.8</v>
      </c>
      <c r="D60" s="49">
        <v>56</v>
      </c>
      <c r="E60" s="49">
        <v>80.2</v>
      </c>
      <c r="F60" s="49">
        <v>80.3</v>
      </c>
      <c r="G60" s="49">
        <v>64.2</v>
      </c>
      <c r="H60" s="49">
        <v>55.3</v>
      </c>
      <c r="I60" s="49">
        <v>91.3</v>
      </c>
      <c r="J60" s="49">
        <v>108.3</v>
      </c>
      <c r="K60" s="49">
        <v>125.4</v>
      </c>
      <c r="Y60" s="141"/>
      <c r="Z60" s="142"/>
      <c r="AA60" s="49"/>
    </row>
    <row r="61" spans="1:27" ht="16" x14ac:dyDescent="0.2">
      <c r="A61" s="144" t="s">
        <v>243</v>
      </c>
      <c r="B61" s="49">
        <v>40.200000000000003</v>
      </c>
      <c r="C61" s="49">
        <v>40.6</v>
      </c>
      <c r="D61" s="49">
        <v>35</v>
      </c>
      <c r="E61" s="49">
        <v>43.5</v>
      </c>
      <c r="F61" s="49">
        <v>43.8</v>
      </c>
      <c r="G61" s="49">
        <v>33.6</v>
      </c>
      <c r="I61" s="49">
        <v>47.5</v>
      </c>
      <c r="J61" s="49">
        <v>57.2</v>
      </c>
      <c r="K61" s="49">
        <v>66.3</v>
      </c>
      <c r="Y61" s="141"/>
      <c r="Z61" s="142"/>
      <c r="AA61" s="49"/>
    </row>
    <row r="62" spans="1:27" ht="32" x14ac:dyDescent="0.2">
      <c r="A62" s="144" t="s">
        <v>244</v>
      </c>
      <c r="B62" s="49">
        <v>104.8</v>
      </c>
      <c r="C62" s="49">
        <v>101.4</v>
      </c>
      <c r="D62" s="49">
        <v>92</v>
      </c>
      <c r="E62" s="49">
        <v>61.2</v>
      </c>
      <c r="F62" s="49">
        <v>62.3</v>
      </c>
      <c r="G62" s="49">
        <v>46</v>
      </c>
      <c r="H62" s="49">
        <v>41.1</v>
      </c>
      <c r="I62" s="49">
        <v>67.2</v>
      </c>
      <c r="J62" s="49">
        <v>77</v>
      </c>
      <c r="K62" s="49">
        <v>84.2</v>
      </c>
      <c r="U62" s="149"/>
      <c r="Y62" s="141"/>
      <c r="Z62" s="142"/>
      <c r="AA62" s="49"/>
    </row>
    <row r="63" spans="1:27" x14ac:dyDescent="0.2">
      <c r="A63" s="144"/>
      <c r="Y63" s="141"/>
      <c r="Z63" s="142"/>
      <c r="AA63" s="49"/>
    </row>
    <row r="64" spans="1:27" x14ac:dyDescent="0.2">
      <c r="A64" s="144"/>
      <c r="Y64" s="141"/>
      <c r="Z64" s="142"/>
      <c r="AA64" s="49"/>
    </row>
    <row r="65" spans="1:27" ht="32" x14ac:dyDescent="0.2">
      <c r="A65" s="144" t="s">
        <v>240</v>
      </c>
      <c r="B65" s="141">
        <v>107.6</v>
      </c>
      <c r="C65" s="141">
        <v>115.4</v>
      </c>
      <c r="D65" s="49">
        <v>92.9</v>
      </c>
      <c r="E65" s="49">
        <v>97.2</v>
      </c>
      <c r="F65" s="49">
        <v>102.3</v>
      </c>
      <c r="G65" s="49">
        <v>74.3</v>
      </c>
      <c r="H65" s="49">
        <v>66.540000000000006</v>
      </c>
      <c r="I65" s="49">
        <v>138.80000000000001</v>
      </c>
      <c r="J65" s="141">
        <v>129.80000000000001</v>
      </c>
      <c r="K65" s="141">
        <v>138.80000000000001</v>
      </c>
      <c r="Y65" s="141"/>
      <c r="Z65" s="142"/>
      <c r="AA65" s="49"/>
    </row>
    <row r="66" spans="1:27" ht="41" customHeight="1" x14ac:dyDescent="0.2">
      <c r="A66" s="144" t="s">
        <v>233</v>
      </c>
      <c r="B66" s="49">
        <v>169.5</v>
      </c>
      <c r="C66" s="49">
        <v>181.8</v>
      </c>
      <c r="D66" s="49">
        <v>147.1</v>
      </c>
      <c r="E66" s="49">
        <v>192.3</v>
      </c>
      <c r="F66" s="49">
        <v>181.8</v>
      </c>
      <c r="G66" s="49">
        <v>172.4</v>
      </c>
      <c r="H66" s="49">
        <v>149.30000000000001</v>
      </c>
      <c r="I66" s="49">
        <v>227.3</v>
      </c>
      <c r="J66" s="49">
        <v>227.3</v>
      </c>
      <c r="K66" s="49">
        <v>277.8</v>
      </c>
      <c r="Y66" s="141"/>
      <c r="Z66" s="142"/>
      <c r="AA66" s="49"/>
    </row>
    <row r="67" spans="1:27" ht="48" x14ac:dyDescent="0.2">
      <c r="A67" s="144" t="s">
        <v>241</v>
      </c>
      <c r="B67" s="49">
        <v>87.5</v>
      </c>
      <c r="C67" s="49">
        <v>80.400000000000006</v>
      </c>
      <c r="D67" s="49">
        <v>73.8</v>
      </c>
      <c r="E67" s="49">
        <v>107.7</v>
      </c>
      <c r="F67" s="49">
        <v>103.9</v>
      </c>
      <c r="G67" s="49">
        <v>78.7</v>
      </c>
      <c r="H67" s="49">
        <v>68.7</v>
      </c>
      <c r="I67" s="49">
        <v>118.2</v>
      </c>
      <c r="J67" s="49">
        <v>135.5</v>
      </c>
      <c r="K67" s="49">
        <v>171.5</v>
      </c>
      <c r="Y67" s="141"/>
      <c r="Z67" s="142"/>
      <c r="AA67" s="49"/>
    </row>
    <row r="68" spans="1:27" ht="48" x14ac:dyDescent="0.2">
      <c r="A68" s="144" t="s">
        <v>230</v>
      </c>
      <c r="B68" s="49">
        <v>59.1</v>
      </c>
      <c r="C68" s="49">
        <v>57.4</v>
      </c>
      <c r="D68" s="49">
        <v>50.6</v>
      </c>
      <c r="E68" s="49">
        <v>78.099999999999994</v>
      </c>
      <c r="F68" s="49">
        <v>78.400000000000006</v>
      </c>
      <c r="G68" s="49">
        <v>59.5</v>
      </c>
      <c r="H68" s="49">
        <v>50.7</v>
      </c>
      <c r="I68" s="49">
        <v>90.8</v>
      </c>
      <c r="J68" s="49">
        <v>103.1</v>
      </c>
      <c r="K68" s="49">
        <v>133.30000000000001</v>
      </c>
      <c r="Y68" s="141"/>
      <c r="Z68" s="142"/>
      <c r="AA68" s="49"/>
    </row>
    <row r="69" spans="1:27" ht="48" x14ac:dyDescent="0.2">
      <c r="A69" s="144" t="s">
        <v>231</v>
      </c>
      <c r="B69" s="49">
        <v>62.4</v>
      </c>
      <c r="C69" s="49">
        <v>55.2</v>
      </c>
      <c r="D69" s="49">
        <v>52.9</v>
      </c>
      <c r="E69" s="49">
        <v>60.7</v>
      </c>
      <c r="F69" s="49">
        <v>60</v>
      </c>
      <c r="G69" s="49">
        <v>44.3</v>
      </c>
      <c r="H69" s="49">
        <v>20.5</v>
      </c>
      <c r="I69" s="49">
        <v>65.599999999999994</v>
      </c>
      <c r="J69" s="49">
        <v>79.400000000000006</v>
      </c>
      <c r="K69" s="49">
        <v>94.4</v>
      </c>
      <c r="Y69" s="141"/>
      <c r="Z69" s="142"/>
      <c r="AA69" s="49"/>
    </row>
    <row r="70" spans="1:27" ht="64" x14ac:dyDescent="0.2">
      <c r="A70" s="144" t="s">
        <v>232</v>
      </c>
      <c r="B70" s="49">
        <v>87.3</v>
      </c>
      <c r="C70" s="49">
        <v>73</v>
      </c>
      <c r="D70" s="49">
        <v>74.8</v>
      </c>
      <c r="E70" s="49">
        <v>85</v>
      </c>
      <c r="F70" s="49">
        <v>84.3</v>
      </c>
      <c r="G70" s="49">
        <v>63.4</v>
      </c>
      <c r="H70" s="49">
        <v>33.700000000000003</v>
      </c>
      <c r="I70" s="49">
        <v>92.6</v>
      </c>
      <c r="J70" s="49">
        <v>104.4</v>
      </c>
      <c r="K70" s="49">
        <v>111.3</v>
      </c>
      <c r="Y70" s="141"/>
      <c r="Z70" s="142"/>
      <c r="AA70" s="49"/>
    </row>
    <row r="71" spans="1:27" ht="64" x14ac:dyDescent="0.2">
      <c r="A71" s="144" t="s">
        <v>242</v>
      </c>
      <c r="B71" s="49">
        <v>163.69999999999999</v>
      </c>
      <c r="C71" s="49">
        <v>141.80000000000001</v>
      </c>
      <c r="D71" s="49">
        <v>140.69999999999999</v>
      </c>
      <c r="E71" s="49">
        <v>135</v>
      </c>
      <c r="F71" s="49">
        <v>132.80000000000001</v>
      </c>
      <c r="G71" s="49" t="s">
        <v>13</v>
      </c>
      <c r="I71" s="49">
        <v>146.5</v>
      </c>
      <c r="J71" s="49">
        <v>165.9</v>
      </c>
      <c r="K71" s="49">
        <v>201.8</v>
      </c>
      <c r="Y71" s="141"/>
      <c r="Z71" s="142"/>
      <c r="AA71" s="49"/>
    </row>
    <row r="72" spans="1:27" ht="32" x14ac:dyDescent="0.2">
      <c r="A72" s="144" t="s">
        <v>234</v>
      </c>
      <c r="B72" s="49">
        <v>91.9</v>
      </c>
      <c r="C72" s="49">
        <v>103.4</v>
      </c>
      <c r="D72" s="49">
        <v>80.599999999999994</v>
      </c>
      <c r="E72" s="49">
        <v>121.2</v>
      </c>
      <c r="F72" s="49">
        <v>126</v>
      </c>
      <c r="G72" s="49">
        <v>98.3</v>
      </c>
      <c r="H72" s="49">
        <v>87.9</v>
      </c>
      <c r="I72" s="49">
        <v>138.4</v>
      </c>
      <c r="J72" s="49">
        <v>163.30000000000001</v>
      </c>
      <c r="K72" s="49">
        <v>212.8</v>
      </c>
      <c r="AA72" s="49"/>
    </row>
    <row r="73" spans="1:27" ht="16" x14ac:dyDescent="0.2">
      <c r="A73" s="144" t="s">
        <v>243</v>
      </c>
      <c r="B73" s="49">
        <v>63.5</v>
      </c>
      <c r="C73" s="49">
        <v>62.6</v>
      </c>
      <c r="D73" s="49">
        <v>55.7</v>
      </c>
      <c r="E73" s="49">
        <v>66.3</v>
      </c>
      <c r="F73" s="49">
        <v>67.8</v>
      </c>
      <c r="G73" s="49">
        <v>51.3</v>
      </c>
      <c r="H73" s="49">
        <v>45.5</v>
      </c>
      <c r="I73" s="49">
        <v>72.099999999999994</v>
      </c>
      <c r="J73" s="49">
        <v>81.099999999999994</v>
      </c>
      <c r="K73" s="49">
        <v>87.8</v>
      </c>
    </row>
    <row r="74" spans="1:27" ht="32" x14ac:dyDescent="0.2">
      <c r="A74" s="144" t="s">
        <v>244</v>
      </c>
      <c r="B74" s="49">
        <v>150.4</v>
      </c>
      <c r="C74" s="49">
        <v>144.30000000000001</v>
      </c>
      <c r="D74" s="49">
        <v>135.6</v>
      </c>
      <c r="E74" s="49">
        <v>79.8</v>
      </c>
      <c r="F74" s="49">
        <v>84.3</v>
      </c>
      <c r="G74" s="49">
        <v>63.7</v>
      </c>
      <c r="H74" s="49">
        <v>58.3</v>
      </c>
      <c r="I74" s="49">
        <v>85.9</v>
      </c>
      <c r="J74" s="49">
        <v>90.9</v>
      </c>
      <c r="K74" s="49">
        <v>93.4</v>
      </c>
      <c r="P74" s="49">
        <v>43</v>
      </c>
      <c r="Q74" s="49">
        <v>79.8</v>
      </c>
      <c r="R74" s="49">
        <v>67.7</v>
      </c>
      <c r="S74" s="49">
        <v>94.5</v>
      </c>
      <c r="T74" s="49">
        <v>78.2</v>
      </c>
      <c r="U74" s="49">
        <v>104.9</v>
      </c>
      <c r="V74" s="49">
        <v>84.9</v>
      </c>
    </row>
    <row r="75" spans="1:27" x14ac:dyDescent="0.2">
      <c r="P75" s="49">
        <v>59.8</v>
      </c>
      <c r="Q75" s="49">
        <v>138.80000000000001</v>
      </c>
      <c r="R75" s="49">
        <v>100.8</v>
      </c>
      <c r="S75" s="49">
        <v>129.80000000000001</v>
      </c>
      <c r="T75" s="49">
        <v>97.3</v>
      </c>
      <c r="U75" s="49">
        <v>138.80000000000001</v>
      </c>
      <c r="V75" s="49">
        <v>100.8</v>
      </c>
    </row>
    <row r="76" spans="1:27" x14ac:dyDescent="0.2">
      <c r="Q76" s="49" t="s">
        <v>108</v>
      </c>
      <c r="S76" s="49" t="s">
        <v>46</v>
      </c>
      <c r="U76" s="49" t="s">
        <v>48</v>
      </c>
    </row>
    <row r="77" spans="1:27" x14ac:dyDescent="0.2">
      <c r="A77" s="49" t="s">
        <v>190</v>
      </c>
      <c r="B77" s="49" t="s">
        <v>6</v>
      </c>
      <c r="C77" s="49">
        <v>70.599999999999994</v>
      </c>
      <c r="D77" s="49">
        <v>54.3</v>
      </c>
      <c r="E77" s="49">
        <v>79.099999999999994</v>
      </c>
      <c r="F77" s="49">
        <v>61</v>
      </c>
      <c r="G77" s="49">
        <v>60.7</v>
      </c>
      <c r="H77" s="49">
        <v>47.1</v>
      </c>
      <c r="I77" s="49">
        <v>69.3</v>
      </c>
      <c r="J77" s="49">
        <v>60.8</v>
      </c>
      <c r="K77" s="49">
        <v>71.2</v>
      </c>
      <c r="L77" s="49">
        <v>61.8</v>
      </c>
      <c r="M77" s="49">
        <v>54.4</v>
      </c>
      <c r="N77" s="49">
        <v>47.3</v>
      </c>
      <c r="O77" s="49">
        <v>48.5</v>
      </c>
      <c r="P77" s="49">
        <v>51.3</v>
      </c>
      <c r="Q77" s="49">
        <v>128.19999999999999</v>
      </c>
      <c r="R77" s="49">
        <v>67.599999999999994</v>
      </c>
      <c r="S77" s="49">
        <v>102</v>
      </c>
      <c r="T77" s="49">
        <v>66.2</v>
      </c>
      <c r="U77" s="49">
        <v>192.3</v>
      </c>
      <c r="V77" s="49">
        <v>59.8</v>
      </c>
    </row>
    <row r="78" spans="1:27" x14ac:dyDescent="0.2">
      <c r="A78" s="49" t="s">
        <v>8</v>
      </c>
      <c r="B78" s="49" t="s">
        <v>7</v>
      </c>
      <c r="C78" s="49">
        <v>107.6</v>
      </c>
      <c r="D78" s="49">
        <v>80.099999999999994</v>
      </c>
      <c r="E78" s="49">
        <v>115.4</v>
      </c>
      <c r="F78" s="49">
        <v>86.4</v>
      </c>
      <c r="G78" s="49">
        <v>92.9</v>
      </c>
      <c r="H78" s="49">
        <v>69</v>
      </c>
      <c r="I78" s="49">
        <v>97.2</v>
      </c>
      <c r="J78" s="49">
        <v>76.7</v>
      </c>
      <c r="K78" s="49">
        <v>102.3</v>
      </c>
      <c r="L78" s="49">
        <v>82.2</v>
      </c>
      <c r="M78" s="49">
        <v>74.3</v>
      </c>
      <c r="N78" s="49">
        <v>62.9</v>
      </c>
      <c r="O78" s="49">
        <v>66.540000000000006</v>
      </c>
      <c r="P78" s="49">
        <v>66.2</v>
      </c>
      <c r="Q78" s="49">
        <v>227.3</v>
      </c>
      <c r="R78" s="49">
        <v>55.9</v>
      </c>
      <c r="S78" s="49">
        <v>227.3</v>
      </c>
      <c r="T78" s="49">
        <v>55.2</v>
      </c>
      <c r="U78" s="49">
        <v>277.8</v>
      </c>
      <c r="V78" s="49">
        <v>51.8</v>
      </c>
    </row>
    <row r="79" spans="1:27" x14ac:dyDescent="0.2">
      <c r="A79" s="49" t="s">
        <v>227</v>
      </c>
      <c r="C79" s="49" t="s">
        <v>235</v>
      </c>
      <c r="E79" s="49" t="s">
        <v>236</v>
      </c>
      <c r="G79" s="49" t="s">
        <v>237</v>
      </c>
      <c r="I79" s="49" t="s">
        <v>147</v>
      </c>
      <c r="K79" s="49" t="s">
        <v>102</v>
      </c>
      <c r="M79" s="49" t="s">
        <v>47</v>
      </c>
      <c r="O79" s="49" t="s">
        <v>119</v>
      </c>
      <c r="P79" s="49">
        <v>39.9</v>
      </c>
      <c r="Q79" s="49">
        <v>68.400000000000006</v>
      </c>
      <c r="R79" s="49">
        <v>57.6</v>
      </c>
      <c r="S79" s="49">
        <v>82.2</v>
      </c>
      <c r="T79" s="49">
        <v>70.5</v>
      </c>
      <c r="U79" s="49">
        <v>107.8</v>
      </c>
      <c r="V79" s="49">
        <v>92.2</v>
      </c>
    </row>
    <row r="80" spans="1:27" x14ac:dyDescent="0.2">
      <c r="A80" s="49" t="s">
        <v>191</v>
      </c>
      <c r="B80" s="49" t="s">
        <v>6</v>
      </c>
      <c r="C80" s="49">
        <v>88.5</v>
      </c>
      <c r="D80" s="49">
        <v>68.5</v>
      </c>
      <c r="E80" s="49">
        <v>95.2</v>
      </c>
      <c r="F80" s="49">
        <v>61.3</v>
      </c>
      <c r="G80" s="49">
        <v>73</v>
      </c>
      <c r="H80" s="49">
        <v>57.5</v>
      </c>
      <c r="I80" s="49">
        <v>96.2</v>
      </c>
      <c r="J80" s="49">
        <v>68.5</v>
      </c>
      <c r="K80" s="49">
        <v>73.5</v>
      </c>
      <c r="L80" s="49">
        <v>54.9</v>
      </c>
      <c r="M80" s="49">
        <v>82</v>
      </c>
      <c r="N80" s="49">
        <v>63.7</v>
      </c>
      <c r="O80" s="49">
        <v>68.900000000000006</v>
      </c>
      <c r="P80" s="49">
        <v>56.5</v>
      </c>
      <c r="Q80" s="49">
        <v>118.2</v>
      </c>
      <c r="R80" s="49">
        <v>95.9</v>
      </c>
      <c r="S80" s="49">
        <v>135.5</v>
      </c>
      <c r="T80" s="49">
        <v>105.9</v>
      </c>
      <c r="U80" s="49">
        <v>171.5</v>
      </c>
      <c r="V80" s="49">
        <v>134.1</v>
      </c>
    </row>
    <row r="81" spans="1:22" x14ac:dyDescent="0.2">
      <c r="A81" s="49" t="s">
        <v>228</v>
      </c>
      <c r="B81" s="49" t="s">
        <v>7</v>
      </c>
      <c r="C81" s="49">
        <v>169.5</v>
      </c>
      <c r="D81" s="49">
        <v>63.3</v>
      </c>
      <c r="E81" s="49">
        <v>181.8</v>
      </c>
      <c r="F81" s="49">
        <v>64.900000000000006</v>
      </c>
      <c r="G81" s="49">
        <v>147.1</v>
      </c>
      <c r="H81" s="49">
        <v>65.7</v>
      </c>
      <c r="I81" s="49">
        <v>192.3</v>
      </c>
      <c r="J81" s="49">
        <v>57.5</v>
      </c>
      <c r="K81" s="49">
        <v>181.8</v>
      </c>
      <c r="L81" s="49">
        <v>62.1</v>
      </c>
      <c r="M81" s="49">
        <v>172.4</v>
      </c>
      <c r="N81" s="49">
        <v>78.099999999999994</v>
      </c>
      <c r="O81" s="49">
        <v>149.30000000000001</v>
      </c>
      <c r="P81" s="49">
        <v>27.7</v>
      </c>
      <c r="Q81" s="49">
        <v>57.3</v>
      </c>
      <c r="R81" s="49">
        <v>49.7</v>
      </c>
      <c r="S81" s="49">
        <v>66.599999999999994</v>
      </c>
      <c r="T81" s="49">
        <v>56.9</v>
      </c>
      <c r="U81" s="49">
        <v>91.7</v>
      </c>
      <c r="V81" s="49">
        <v>80.3</v>
      </c>
    </row>
    <row r="82" spans="1:22" x14ac:dyDescent="0.2">
      <c r="A82" s="49" t="s">
        <v>192</v>
      </c>
      <c r="B82" s="49" t="s">
        <v>6</v>
      </c>
      <c r="C82" s="49">
        <v>51.5</v>
      </c>
      <c r="D82" s="49">
        <v>41.8</v>
      </c>
      <c r="E82" s="49">
        <v>51.3</v>
      </c>
      <c r="F82" s="49">
        <v>40.6</v>
      </c>
      <c r="G82" s="49">
        <v>45.2</v>
      </c>
      <c r="H82" s="49">
        <v>36.200000000000003</v>
      </c>
      <c r="I82" s="49">
        <v>59.7</v>
      </c>
      <c r="J82" s="49">
        <v>50.7</v>
      </c>
      <c r="K82" s="49">
        <v>58.8</v>
      </c>
      <c r="L82" s="49">
        <v>49.5</v>
      </c>
      <c r="M82" s="49">
        <v>47.4</v>
      </c>
      <c r="N82" s="49">
        <v>41.5</v>
      </c>
      <c r="O82" s="49">
        <v>39.9</v>
      </c>
      <c r="P82" s="49">
        <v>41.4</v>
      </c>
      <c r="Q82" s="49">
        <v>90.8</v>
      </c>
      <c r="R82" s="49">
        <v>74.3</v>
      </c>
      <c r="S82" s="49">
        <v>103.1</v>
      </c>
      <c r="T82" s="49">
        <v>85.2</v>
      </c>
      <c r="U82" s="49">
        <v>133.30000000000001</v>
      </c>
      <c r="V82" s="49">
        <v>111.5</v>
      </c>
    </row>
    <row r="83" spans="1:22" x14ac:dyDescent="0.2">
      <c r="A83" s="49" t="s">
        <v>130</v>
      </c>
      <c r="B83" s="49" t="s">
        <v>7</v>
      </c>
      <c r="C83" s="49">
        <v>87.5</v>
      </c>
      <c r="D83" s="49">
        <v>64.5</v>
      </c>
      <c r="E83" s="49">
        <v>80.400000000000006</v>
      </c>
      <c r="F83" s="49">
        <v>57.2</v>
      </c>
      <c r="G83" s="49">
        <v>73.8</v>
      </c>
      <c r="H83" s="49">
        <v>37.200000000000003</v>
      </c>
      <c r="I83" s="49">
        <v>107.7</v>
      </c>
      <c r="J83" s="49">
        <v>88.4</v>
      </c>
      <c r="K83" s="49">
        <v>103.9</v>
      </c>
      <c r="L83" s="49">
        <v>84.7</v>
      </c>
      <c r="M83" s="49">
        <v>78.7</v>
      </c>
      <c r="N83" s="49">
        <v>64.599999999999994</v>
      </c>
      <c r="O83" s="49">
        <v>68.7</v>
      </c>
      <c r="P83" s="49">
        <v>10.8</v>
      </c>
      <c r="Q83" s="49">
        <v>38.4</v>
      </c>
      <c r="R83" s="49">
        <v>30</v>
      </c>
      <c r="S83" s="49">
        <v>48.7</v>
      </c>
      <c r="T83" s="49">
        <v>36.6</v>
      </c>
      <c r="U83" s="49">
        <v>59.9</v>
      </c>
      <c r="V83" s="49">
        <v>42.7</v>
      </c>
    </row>
    <row r="84" spans="1:22" x14ac:dyDescent="0.2">
      <c r="A84" s="49" t="s">
        <v>192</v>
      </c>
      <c r="B84" s="49" t="s">
        <v>6</v>
      </c>
      <c r="C84" s="49">
        <v>39.5</v>
      </c>
      <c r="D84" s="49">
        <v>32.4</v>
      </c>
      <c r="E84" s="49">
        <v>38.9</v>
      </c>
      <c r="F84" s="49">
        <v>32</v>
      </c>
      <c r="G84" s="49">
        <v>33.4</v>
      </c>
      <c r="H84" s="49">
        <v>28.2</v>
      </c>
      <c r="I84" s="49">
        <v>49.4</v>
      </c>
      <c r="J84" s="49">
        <v>41.6</v>
      </c>
      <c r="K84" s="49">
        <v>49</v>
      </c>
      <c r="L84" s="49">
        <v>42.3</v>
      </c>
      <c r="M84" s="49">
        <v>38</v>
      </c>
      <c r="N84" s="49">
        <v>32.5</v>
      </c>
      <c r="O84" s="49">
        <v>32.1</v>
      </c>
      <c r="P84" s="49">
        <v>19.8</v>
      </c>
      <c r="Q84" s="49">
        <v>65.599999999999994</v>
      </c>
      <c r="R84" s="49">
        <v>49.2</v>
      </c>
      <c r="S84" s="49">
        <v>79.400000000000006</v>
      </c>
      <c r="T84" s="49">
        <v>54.7</v>
      </c>
      <c r="U84" s="49">
        <v>94.4</v>
      </c>
      <c r="V84" s="49">
        <v>61.3</v>
      </c>
    </row>
    <row r="85" spans="1:22" x14ac:dyDescent="0.2">
      <c r="A85" s="49" t="s">
        <v>117</v>
      </c>
      <c r="B85" s="49" t="s">
        <v>7</v>
      </c>
      <c r="C85" s="49">
        <v>59.1</v>
      </c>
      <c r="D85" s="49">
        <v>59.5</v>
      </c>
      <c r="E85" s="49">
        <v>57.4</v>
      </c>
      <c r="F85" s="49">
        <v>44.5</v>
      </c>
      <c r="G85" s="49">
        <v>50.6</v>
      </c>
      <c r="H85" s="49">
        <v>39.6</v>
      </c>
      <c r="I85" s="49">
        <v>78.099999999999994</v>
      </c>
      <c r="J85" s="49">
        <v>62.5</v>
      </c>
      <c r="K85" s="49">
        <v>78.400000000000006</v>
      </c>
      <c r="L85" s="49">
        <v>63.8</v>
      </c>
      <c r="M85" s="49">
        <v>59.5</v>
      </c>
      <c r="N85" s="49">
        <v>48.2</v>
      </c>
      <c r="O85" s="49">
        <v>50.7</v>
      </c>
      <c r="P85" s="49">
        <v>13</v>
      </c>
      <c r="Q85" s="49">
        <v>60.4</v>
      </c>
      <c r="R85" s="49">
        <v>45.5</v>
      </c>
      <c r="S85" s="49">
        <v>74.900000000000006</v>
      </c>
      <c r="T85" s="49">
        <v>52.2</v>
      </c>
      <c r="U85" s="49">
        <v>89.5</v>
      </c>
      <c r="V85" s="49">
        <v>61.2</v>
      </c>
    </row>
    <row r="86" spans="1:22" x14ac:dyDescent="0.2">
      <c r="A86" s="49" t="s">
        <v>193</v>
      </c>
      <c r="B86" s="49" t="s">
        <v>6</v>
      </c>
      <c r="C86" s="49">
        <v>30.7</v>
      </c>
      <c r="D86" s="49">
        <v>18.899999999999999</v>
      </c>
      <c r="E86" s="49">
        <v>32.1</v>
      </c>
      <c r="F86" s="49">
        <v>20.3</v>
      </c>
      <c r="G86" s="49">
        <v>29.1</v>
      </c>
      <c r="H86" s="49">
        <v>18.100000000000001</v>
      </c>
      <c r="I86" s="49">
        <v>34.299999999999997</v>
      </c>
      <c r="J86" s="49">
        <v>27.5</v>
      </c>
      <c r="K86" s="49">
        <v>35</v>
      </c>
      <c r="L86" s="49">
        <v>27</v>
      </c>
      <c r="M86" s="49">
        <v>25.6</v>
      </c>
      <c r="N86" s="49">
        <v>19.8</v>
      </c>
      <c r="O86" s="49">
        <v>12.9</v>
      </c>
      <c r="P86" s="49">
        <v>27.9</v>
      </c>
      <c r="Q86" s="49">
        <v>92.6</v>
      </c>
      <c r="R86" s="49">
        <v>63.6</v>
      </c>
      <c r="S86" s="49">
        <v>104.4</v>
      </c>
      <c r="T86" s="49">
        <v>68.3</v>
      </c>
      <c r="U86" s="49">
        <v>111.3</v>
      </c>
      <c r="V86" s="49">
        <v>71.099999999999994</v>
      </c>
    </row>
    <row r="87" spans="1:22" x14ac:dyDescent="0.2">
      <c r="A87" s="49" t="s">
        <v>107</v>
      </c>
      <c r="B87" s="49" t="s">
        <v>7</v>
      </c>
      <c r="C87" s="49">
        <v>62.4</v>
      </c>
      <c r="D87" s="49">
        <v>45.3</v>
      </c>
      <c r="E87" s="49">
        <v>55.2</v>
      </c>
      <c r="F87" s="49">
        <v>39.6</v>
      </c>
      <c r="G87" s="49">
        <v>52.9</v>
      </c>
      <c r="H87" s="49">
        <v>36.700000000000003</v>
      </c>
      <c r="I87" s="49">
        <v>60.7</v>
      </c>
      <c r="J87" s="49">
        <v>48.6</v>
      </c>
      <c r="K87" s="49">
        <v>60</v>
      </c>
      <c r="L87" s="49">
        <v>44.7</v>
      </c>
      <c r="M87" s="49">
        <v>44.3</v>
      </c>
      <c r="N87" s="49">
        <v>31.8</v>
      </c>
      <c r="O87" s="49">
        <v>20.5</v>
      </c>
      <c r="P87" s="49" t="s">
        <v>13</v>
      </c>
      <c r="Q87" s="49">
        <v>104.5</v>
      </c>
      <c r="R87" s="49">
        <v>63.6</v>
      </c>
      <c r="S87" s="49">
        <v>119.8</v>
      </c>
      <c r="T87" s="49">
        <v>71.5</v>
      </c>
      <c r="U87" s="49">
        <v>152.1</v>
      </c>
      <c r="V87" s="49">
        <v>83.3</v>
      </c>
    </row>
    <row r="88" spans="1:22" x14ac:dyDescent="0.2">
      <c r="A88" s="49" t="s">
        <v>193</v>
      </c>
      <c r="B88" s="49" t="s">
        <v>6</v>
      </c>
      <c r="C88" s="49">
        <v>41.1</v>
      </c>
      <c r="D88" s="49">
        <v>24.5</v>
      </c>
      <c r="E88" s="49">
        <v>50.2</v>
      </c>
      <c r="F88" s="49">
        <v>34.299999999999997</v>
      </c>
      <c r="G88" s="49">
        <v>39.6</v>
      </c>
      <c r="H88" s="49">
        <v>23.8</v>
      </c>
      <c r="I88" s="49">
        <v>54.6</v>
      </c>
      <c r="J88" s="49">
        <v>41.3</v>
      </c>
      <c r="K88" s="49">
        <v>55.9</v>
      </c>
      <c r="L88" s="49">
        <v>40.4</v>
      </c>
      <c r="M88" s="49">
        <v>40.5</v>
      </c>
      <c r="N88" s="49">
        <v>40.299999999999997</v>
      </c>
      <c r="O88" s="49">
        <v>14.9</v>
      </c>
      <c r="P88" s="49" t="s">
        <v>13</v>
      </c>
      <c r="Q88" s="49">
        <v>146.5</v>
      </c>
      <c r="R88" s="49">
        <v>77.8</v>
      </c>
      <c r="S88" s="49">
        <v>165.9</v>
      </c>
      <c r="T88" s="49">
        <v>89.8</v>
      </c>
      <c r="U88" s="49">
        <v>201.8</v>
      </c>
      <c r="V88" s="49">
        <v>97.4</v>
      </c>
    </row>
    <row r="89" spans="1:22" x14ac:dyDescent="0.2">
      <c r="A89" s="49" t="s">
        <v>142</v>
      </c>
      <c r="B89" s="49" t="s">
        <v>7</v>
      </c>
      <c r="C89" s="49">
        <v>87.3</v>
      </c>
      <c r="D89" s="49">
        <v>67</v>
      </c>
      <c r="E89" s="49">
        <v>73</v>
      </c>
      <c r="F89" s="49">
        <v>58.5</v>
      </c>
      <c r="G89" s="49">
        <v>74.8</v>
      </c>
      <c r="H89" s="49">
        <v>50.6</v>
      </c>
      <c r="I89" s="49">
        <v>85</v>
      </c>
      <c r="J89" s="49">
        <v>59.6</v>
      </c>
      <c r="K89" s="49">
        <v>84.3</v>
      </c>
      <c r="L89" s="49">
        <v>59.7</v>
      </c>
      <c r="M89" s="49">
        <v>63.4</v>
      </c>
      <c r="N89" s="49">
        <v>46.2</v>
      </c>
      <c r="O89" s="49">
        <v>33.700000000000003</v>
      </c>
      <c r="P89" s="49">
        <v>39.1</v>
      </c>
      <c r="Q89" s="49">
        <v>91.3</v>
      </c>
      <c r="R89" s="49">
        <v>58.5</v>
      </c>
      <c r="S89" s="49">
        <v>108.3</v>
      </c>
      <c r="T89" s="49">
        <v>92.2</v>
      </c>
      <c r="U89" s="49">
        <v>125.4</v>
      </c>
      <c r="V89" s="49">
        <v>69.2</v>
      </c>
    </row>
    <row r="90" spans="1:22" x14ac:dyDescent="0.2">
      <c r="A90" s="49" t="s">
        <v>229</v>
      </c>
      <c r="B90" s="49" t="s">
        <v>6</v>
      </c>
      <c r="C90" s="49">
        <v>64.400000000000006</v>
      </c>
      <c r="D90" s="49">
        <v>31.2</v>
      </c>
      <c r="E90" s="49">
        <v>94.3</v>
      </c>
      <c r="F90" s="49">
        <v>72.599999999999994</v>
      </c>
      <c r="G90" s="49">
        <v>59.5</v>
      </c>
      <c r="H90" s="49">
        <v>36.1</v>
      </c>
      <c r="I90" s="49">
        <v>86.4</v>
      </c>
      <c r="J90" s="49">
        <v>54.5</v>
      </c>
      <c r="K90" s="49">
        <v>92.3</v>
      </c>
      <c r="L90" s="49">
        <v>56.5</v>
      </c>
      <c r="M90" s="49" t="s">
        <v>13</v>
      </c>
      <c r="N90" s="49" t="s">
        <v>13</v>
      </c>
      <c r="O90" s="49" t="s">
        <v>13</v>
      </c>
      <c r="P90" s="49">
        <v>70.5</v>
      </c>
      <c r="Q90" s="49">
        <v>138.4</v>
      </c>
      <c r="R90" s="49">
        <v>79.099999999999994</v>
      </c>
      <c r="S90" s="49">
        <v>163.30000000000001</v>
      </c>
      <c r="T90" s="49">
        <v>102.9</v>
      </c>
      <c r="U90" s="49">
        <v>212.8</v>
      </c>
      <c r="V90" s="49">
        <v>107.4</v>
      </c>
    </row>
    <row r="91" spans="1:22" x14ac:dyDescent="0.2">
      <c r="A91" s="49" t="s">
        <v>245</v>
      </c>
      <c r="B91" s="49" t="s">
        <v>7</v>
      </c>
      <c r="C91" s="49">
        <v>163.69999999999999</v>
      </c>
      <c r="D91" s="49">
        <v>106.1</v>
      </c>
      <c r="E91" s="49">
        <v>141.80000000000001</v>
      </c>
      <c r="F91" s="49">
        <v>111.1</v>
      </c>
      <c r="G91" s="49">
        <v>140.69999999999999</v>
      </c>
      <c r="H91" s="49">
        <v>97.1</v>
      </c>
      <c r="I91" s="49">
        <v>135</v>
      </c>
      <c r="J91" s="49">
        <v>78.3</v>
      </c>
      <c r="K91" s="49">
        <v>132.80000000000001</v>
      </c>
      <c r="L91" s="49">
        <v>79</v>
      </c>
      <c r="M91" s="49" t="s">
        <v>13</v>
      </c>
      <c r="N91" s="49" t="s">
        <v>13</v>
      </c>
      <c r="O91" s="49" t="s">
        <v>13</v>
      </c>
      <c r="P91" s="49" t="s">
        <v>13</v>
      </c>
      <c r="Q91" s="49">
        <v>47.5</v>
      </c>
      <c r="R91" s="49">
        <v>35.9</v>
      </c>
      <c r="S91" s="49">
        <v>57.2</v>
      </c>
      <c r="T91" s="49">
        <v>40.4</v>
      </c>
      <c r="U91" s="49">
        <v>66.3</v>
      </c>
      <c r="V91" s="49">
        <v>51</v>
      </c>
    </row>
    <row r="92" spans="1:22" x14ac:dyDescent="0.2">
      <c r="A92" s="49" t="s">
        <v>194</v>
      </c>
      <c r="B92" s="49" t="s">
        <v>6</v>
      </c>
      <c r="C92" s="49">
        <v>64</v>
      </c>
      <c r="D92" s="49">
        <v>30.3</v>
      </c>
      <c r="E92" s="49">
        <v>68.8</v>
      </c>
      <c r="F92" s="49">
        <v>30.2</v>
      </c>
      <c r="G92" s="49">
        <v>56</v>
      </c>
      <c r="H92" s="49">
        <v>26.6</v>
      </c>
      <c r="I92" s="49">
        <v>80.2</v>
      </c>
      <c r="J92" s="49">
        <v>45.5</v>
      </c>
      <c r="K92" s="49">
        <v>80.3</v>
      </c>
      <c r="L92" s="49">
        <v>64.3</v>
      </c>
      <c r="M92" s="49">
        <v>64.2</v>
      </c>
      <c r="N92" s="49">
        <v>52.5</v>
      </c>
      <c r="O92" s="49">
        <v>55.3</v>
      </c>
      <c r="P92" s="49">
        <v>35.200000000000003</v>
      </c>
      <c r="Q92" s="49">
        <v>72.099999999999994</v>
      </c>
      <c r="R92" s="49">
        <v>55.3</v>
      </c>
      <c r="S92" s="49">
        <v>81.099999999999994</v>
      </c>
      <c r="T92" s="49">
        <v>55.6</v>
      </c>
      <c r="U92" s="49">
        <v>87.8</v>
      </c>
      <c r="V92" s="49">
        <v>63.2</v>
      </c>
    </row>
    <row r="93" spans="1:22" x14ac:dyDescent="0.2">
      <c r="A93" s="49" t="s">
        <v>10</v>
      </c>
      <c r="B93" s="49" t="s">
        <v>7</v>
      </c>
      <c r="C93" s="49">
        <v>91.9</v>
      </c>
      <c r="D93" s="49">
        <v>43.6</v>
      </c>
      <c r="E93" s="49">
        <v>103.4</v>
      </c>
      <c r="F93" s="49">
        <v>51.3</v>
      </c>
      <c r="G93" s="49">
        <v>80.599999999999994</v>
      </c>
      <c r="H93" s="49">
        <v>38.700000000000003</v>
      </c>
      <c r="I93" s="49">
        <v>121.2</v>
      </c>
      <c r="J93" s="49">
        <v>60.2</v>
      </c>
      <c r="K93" s="49">
        <v>126</v>
      </c>
      <c r="L93" s="49">
        <v>99.8</v>
      </c>
      <c r="M93" s="49">
        <v>98.3</v>
      </c>
      <c r="N93" s="49">
        <v>78.099999999999994</v>
      </c>
      <c r="O93" s="49">
        <v>87.9</v>
      </c>
      <c r="P93" s="49">
        <v>11.4</v>
      </c>
      <c r="Q93" s="49">
        <v>67.2</v>
      </c>
      <c r="R93" s="49">
        <v>51.4</v>
      </c>
      <c r="S93" s="49">
        <v>77</v>
      </c>
      <c r="T93" s="49">
        <v>58.6</v>
      </c>
      <c r="U93" s="49">
        <v>84.2</v>
      </c>
      <c r="V93" s="49">
        <v>60.5</v>
      </c>
    </row>
    <row r="94" spans="1:22" x14ac:dyDescent="0.2">
      <c r="A94" s="49" t="s">
        <v>195</v>
      </c>
      <c r="B94" s="49" t="s">
        <v>6</v>
      </c>
      <c r="C94" s="49">
        <v>40.200000000000003</v>
      </c>
      <c r="D94" s="49">
        <v>32.700000000000003</v>
      </c>
      <c r="E94" s="49">
        <v>40.6</v>
      </c>
      <c r="F94" s="49">
        <v>33.299999999999997</v>
      </c>
      <c r="G94" s="49">
        <v>35</v>
      </c>
      <c r="H94" s="49">
        <v>28.4</v>
      </c>
      <c r="I94" s="49">
        <v>43.5</v>
      </c>
      <c r="J94" s="49">
        <v>36</v>
      </c>
      <c r="K94" s="49">
        <v>43.8</v>
      </c>
      <c r="L94" s="49">
        <v>32.700000000000003</v>
      </c>
      <c r="M94" s="49">
        <v>33.6</v>
      </c>
      <c r="N94" s="49">
        <v>27.2</v>
      </c>
      <c r="O94" s="49" t="s">
        <v>13</v>
      </c>
      <c r="P94" s="49">
        <v>43.1</v>
      </c>
      <c r="Q94" s="49">
        <v>85.9</v>
      </c>
      <c r="R94" s="49">
        <v>61.3</v>
      </c>
      <c r="S94" s="49">
        <v>90.9</v>
      </c>
      <c r="T94" s="49">
        <v>62.4</v>
      </c>
      <c r="U94" s="49">
        <v>93.4</v>
      </c>
      <c r="V94" s="49">
        <v>64</v>
      </c>
    </row>
    <row r="95" spans="1:22" x14ac:dyDescent="0.2">
      <c r="A95" s="49" t="s">
        <v>12</v>
      </c>
      <c r="B95" s="49" t="s">
        <v>7</v>
      </c>
      <c r="C95" s="49">
        <v>63.5</v>
      </c>
      <c r="D95" s="49">
        <v>48.4</v>
      </c>
      <c r="E95" s="49">
        <v>62.6</v>
      </c>
      <c r="F95" s="49">
        <v>47.2</v>
      </c>
      <c r="G95" s="49">
        <v>55.7</v>
      </c>
      <c r="H95" s="49">
        <v>43.9</v>
      </c>
      <c r="I95" s="49">
        <v>66.3</v>
      </c>
      <c r="J95" s="49">
        <v>49.6</v>
      </c>
      <c r="K95" s="49">
        <v>67.8</v>
      </c>
      <c r="L95" s="49">
        <v>46.7</v>
      </c>
      <c r="M95" s="49">
        <v>51.3</v>
      </c>
      <c r="N95" s="49">
        <v>41.1</v>
      </c>
      <c r="O95" s="49">
        <v>45.5</v>
      </c>
    </row>
    <row r="96" spans="1:22" x14ac:dyDescent="0.2">
      <c r="A96" s="49" t="s">
        <v>195</v>
      </c>
      <c r="B96" s="49" t="s">
        <v>6</v>
      </c>
      <c r="C96" s="49">
        <v>104.8</v>
      </c>
      <c r="D96" s="49">
        <v>84.8</v>
      </c>
      <c r="E96" s="49">
        <v>101.4</v>
      </c>
      <c r="F96" s="49">
        <v>82.6</v>
      </c>
      <c r="G96" s="49">
        <v>92</v>
      </c>
      <c r="H96" s="49">
        <v>75.3</v>
      </c>
      <c r="I96" s="49">
        <v>61.2</v>
      </c>
      <c r="J96" s="49">
        <v>48.6</v>
      </c>
      <c r="K96" s="49">
        <v>62.3</v>
      </c>
      <c r="L96" s="49">
        <v>42.6</v>
      </c>
      <c r="M96" s="49">
        <v>46</v>
      </c>
      <c r="N96" s="49">
        <v>36.700000000000003</v>
      </c>
      <c r="O96" s="49">
        <v>41.1</v>
      </c>
    </row>
    <row r="97" spans="1:15" x14ac:dyDescent="0.2">
      <c r="A97" s="49" t="s">
        <v>148</v>
      </c>
      <c r="B97" s="49" t="s">
        <v>7</v>
      </c>
      <c r="C97" s="49">
        <v>150.4</v>
      </c>
      <c r="D97" s="49">
        <v>99.5</v>
      </c>
      <c r="E97" s="49">
        <v>144.30000000000001</v>
      </c>
      <c r="F97" s="49">
        <v>99.7</v>
      </c>
      <c r="G97" s="49">
        <v>135.6</v>
      </c>
      <c r="H97" s="49">
        <v>103.7</v>
      </c>
      <c r="I97" s="49">
        <v>79.8</v>
      </c>
      <c r="J97" s="49">
        <v>50.4</v>
      </c>
      <c r="K97" s="49">
        <v>84.3</v>
      </c>
      <c r="L97" s="49">
        <v>54.5</v>
      </c>
      <c r="M97" s="49">
        <v>63.7</v>
      </c>
      <c r="N97" s="49">
        <v>50.8</v>
      </c>
      <c r="O97" s="49">
        <v>58.3</v>
      </c>
    </row>
    <row r="100" spans="1:15" x14ac:dyDescent="0.2">
      <c r="A100" s="49" t="s">
        <v>206</v>
      </c>
    </row>
    <row r="101" spans="1:15" x14ac:dyDescent="0.2">
      <c r="A101" s="49" t="s">
        <v>203</v>
      </c>
    </row>
    <row r="102" spans="1:15" x14ac:dyDescent="0.2">
      <c r="A102" s="49" t="s">
        <v>197</v>
      </c>
    </row>
    <row r="103" spans="1:15" x14ac:dyDescent="0.2">
      <c r="A103" s="49" t="s">
        <v>200</v>
      </c>
    </row>
    <row r="104" spans="1:15" x14ac:dyDescent="0.2">
      <c r="A104" s="49" t="s">
        <v>25</v>
      </c>
    </row>
    <row r="105" spans="1:15" x14ac:dyDescent="0.2">
      <c r="A105" s="49" t="s">
        <v>210</v>
      </c>
    </row>
    <row r="106" spans="1:15" x14ac:dyDescent="0.2">
      <c r="A106" s="49" t="s">
        <v>196</v>
      </c>
    </row>
    <row r="107" spans="1:15" x14ac:dyDescent="0.2">
      <c r="A107" s="49" t="s">
        <v>201</v>
      </c>
    </row>
    <row r="108" spans="1:15" x14ac:dyDescent="0.2">
      <c r="A108" s="49" t="s">
        <v>194</v>
      </c>
    </row>
    <row r="109" spans="1:15" x14ac:dyDescent="0.2">
      <c r="A109" s="49" t="s">
        <v>208</v>
      </c>
    </row>
    <row r="110" spans="1:15" x14ac:dyDescent="0.2">
      <c r="A110" s="49" t="s">
        <v>198</v>
      </c>
    </row>
    <row r="111" spans="1:15" x14ac:dyDescent="0.2">
      <c r="A111" s="49" t="s">
        <v>253</v>
      </c>
    </row>
    <row r="112" spans="1:15" x14ac:dyDescent="0.2">
      <c r="A112" s="49" t="s">
        <v>192</v>
      </c>
    </row>
    <row r="113" spans="1:1" x14ac:dyDescent="0.2">
      <c r="A113" s="49" t="s">
        <v>209</v>
      </c>
    </row>
    <row r="114" spans="1:1" x14ac:dyDescent="0.2">
      <c r="A114" s="49" t="s">
        <v>190</v>
      </c>
    </row>
    <row r="115" spans="1:1" x14ac:dyDescent="0.2">
      <c r="A115" s="49" t="s">
        <v>205</v>
      </c>
    </row>
    <row r="116" spans="1:1" x14ac:dyDescent="0.2">
      <c r="A116" s="49" t="s">
        <v>195</v>
      </c>
    </row>
    <row r="117" spans="1:1" x14ac:dyDescent="0.2">
      <c r="A117" s="49" t="s">
        <v>191</v>
      </c>
    </row>
    <row r="118" spans="1:1" x14ac:dyDescent="0.2">
      <c r="A118" s="49" t="s">
        <v>193</v>
      </c>
    </row>
    <row r="119" spans="1:1" x14ac:dyDescent="0.2">
      <c r="A119" s="49" t="s">
        <v>207</v>
      </c>
    </row>
    <row r="120" spans="1:1" x14ac:dyDescent="0.2">
      <c r="A120" s="49" t="s">
        <v>204</v>
      </c>
    </row>
    <row r="121" spans="1:1" x14ac:dyDescent="0.2">
      <c r="A121" s="49" t="s">
        <v>202</v>
      </c>
    </row>
    <row r="122" spans="1:1" x14ac:dyDescent="0.2">
      <c r="A122" s="49" t="s">
        <v>211</v>
      </c>
    </row>
    <row r="123" spans="1:1" x14ac:dyDescent="0.2">
      <c r="A123" s="49" t="s">
        <v>212</v>
      </c>
    </row>
    <row r="124" spans="1:1" x14ac:dyDescent="0.2">
      <c r="A124" s="49" t="s">
        <v>199</v>
      </c>
    </row>
  </sheetData>
  <sortState xmlns:xlrd2="http://schemas.microsoft.com/office/spreadsheetml/2017/richdata2" ref="A100:A164">
    <sortCondition ref="A100:A164"/>
  </sortState>
  <phoneticPr fontId="20" type="noConversion"/>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Games</vt:lpstr>
      <vt:lpstr>Benchmarks</vt:lpstr>
      <vt:lpstr>Scratch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Poppin</dc:creator>
  <cp:lastModifiedBy>Karen Moltenbrey</cp:lastModifiedBy>
  <dcterms:created xsi:type="dcterms:W3CDTF">2025-01-26T20:15:00Z</dcterms:created>
  <dcterms:modified xsi:type="dcterms:W3CDTF">2025-03-05T21:29:28Z</dcterms:modified>
</cp:coreProperties>
</file>